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3.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5.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6.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7.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8.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9.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0.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1.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defaultThemeVersion="166925"/>
  <mc:AlternateContent xmlns:mc="http://schemas.openxmlformats.org/markup-compatibility/2006">
    <mc:Choice Requires="x15">
      <x15ac:absPath xmlns:x15ac="http://schemas.microsoft.com/office/spreadsheetml/2010/11/ac" url="C:\Users\wb464873\Desktop\"/>
    </mc:Choice>
  </mc:AlternateContent>
  <xr:revisionPtr revIDLastSave="0" documentId="10_ncr:100000_{6EA79FF2-B08E-463A-B74B-314568EF8A1B}" xr6:coauthVersionLast="31" xr6:coauthVersionMax="31" xr10:uidLastSave="{00000000-0000-0000-0000-000000000000}"/>
  <bookViews>
    <workbookView xWindow="0" yWindow="0" windowWidth="13125" windowHeight="7155" xr2:uid="{00000000-000D-0000-FFFF-FFFF00000000}"/>
  </bookViews>
  <sheets>
    <sheet name="Introduction" sheetId="24" r:id="rId1"/>
    <sheet name="Charts" sheetId="22" r:id="rId2"/>
    <sheet name="Standards" sheetId="26" r:id="rId3"/>
    <sheet name="Accreditation" sheetId="7" r:id="rId4"/>
    <sheet name="Inspection" sheetId="9" r:id="rId5"/>
    <sheet name="Testing" sheetId="12" r:id="rId6"/>
    <sheet name="Metrology" sheetId="6" r:id="rId7"/>
    <sheet name="Legal Metrology" sheetId="19" r:id="rId8"/>
    <sheet name="System Certification" sheetId="17" r:id="rId9"/>
    <sheet name="Product Certifcation" sheetId="30" r:id="rId10"/>
    <sheet name="Technical Regulations" sheetId="18" r:id="rId11"/>
  </sheets>
  <definedNames>
    <definedName name="_xlnm._FilterDatabase" localSheetId="4" hidden="1">Inspection!$F$4:$G$272</definedName>
    <definedName name="_xlnm._FilterDatabase" localSheetId="7" hidden="1">'Legal Metrology'!$A$1:$J$308</definedName>
    <definedName name="_xlnm._FilterDatabase" localSheetId="9" hidden="1">'Product Certifcation'!$A$1:$I$253</definedName>
    <definedName name="_xlnm._FilterDatabase" localSheetId="2" hidden="1">Standards!$A$1:$J$86</definedName>
    <definedName name="_xlnm._FilterDatabase" localSheetId="5" hidden="1">Testing!$A$1:$J$307</definedName>
    <definedName name="_Hlk487723215" localSheetId="3">Accreditation!$C$160</definedName>
    <definedName name="_Hlk487789746" localSheetId="3">Accreditation!$C$255</definedName>
    <definedName name="OLE_LINK1" localSheetId="6">Metrology!$B$5</definedName>
    <definedName name="_xlnm.Print_Area" localSheetId="3">Accreditation!$A$1:$I$345</definedName>
    <definedName name="_xlnm.Print_Area" localSheetId="1">Charts!$A$1:$AA$166</definedName>
    <definedName name="_xlnm.Print_Area" localSheetId="7">'Legal Metrology'!$A$1:$H$343</definedName>
    <definedName name="_xlnm.Print_Area" localSheetId="6">Metrology!$A$1:$I$337</definedName>
    <definedName name="_xlnm.Print_Area" localSheetId="2">Standards!$A$1:$I$495</definedName>
    <definedName name="_xlnm.Print_Area" localSheetId="8">'System Certification'!$A$1:$G$305</definedName>
    <definedName name="_xlnm.Print_Titles" localSheetId="3">Accreditation!$4:$4</definedName>
  </definedNames>
  <calcPr calcId="179017"/>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10" i="26" l="1"/>
  <c r="H31" i="26" l="1"/>
  <c r="F19" i="30" l="1"/>
  <c r="B259" i="30" s="1"/>
  <c r="F36" i="30"/>
  <c r="B260" i="30" s="1"/>
  <c r="F50" i="30"/>
  <c r="B261" i="30" s="1"/>
  <c r="F63" i="30"/>
  <c r="B262" i="30" s="1"/>
  <c r="F71" i="30"/>
  <c r="B263" i="30" s="1"/>
  <c r="F83" i="30"/>
  <c r="B264" i="30" s="1"/>
  <c r="F96" i="30"/>
  <c r="B265" i="30" s="1"/>
  <c r="F109" i="30"/>
  <c r="C266" i="30" s="1"/>
  <c r="F120" i="30"/>
  <c r="C267" i="30" s="1"/>
  <c r="F139" i="30"/>
  <c r="C268" i="30" s="1"/>
  <c r="F151" i="30"/>
  <c r="C269" i="30" s="1"/>
  <c r="F165" i="30"/>
  <c r="C270" i="30" s="1"/>
  <c r="F182" i="30"/>
  <c r="D271" i="30" s="1"/>
  <c r="F193" i="30"/>
  <c r="D272" i="30" s="1"/>
  <c r="F214" i="30"/>
  <c r="D273" i="30" s="1"/>
  <c r="F233" i="30"/>
  <c r="D274" i="30" s="1"/>
  <c r="F244" i="30"/>
  <c r="E275" i="30" s="1"/>
  <c r="F253" i="30"/>
  <c r="E276" i="30" s="1"/>
  <c r="C262" i="18" l="1"/>
  <c r="H53" i="6"/>
  <c r="B319" i="6" s="1"/>
  <c r="H465" i="26" l="1"/>
  <c r="E495" i="26" s="1"/>
  <c r="H448" i="26"/>
  <c r="E494" i="26" s="1"/>
  <c r="H432" i="26"/>
  <c r="E493" i="26" s="1"/>
  <c r="H418" i="26"/>
  <c r="E492" i="26" s="1"/>
  <c r="H402" i="26"/>
  <c r="E491" i="26" s="1"/>
  <c r="H377" i="26"/>
  <c r="D490" i="26" s="1"/>
  <c r="H360" i="26"/>
  <c r="D489" i="26" s="1"/>
  <c r="H342" i="26"/>
  <c r="D488" i="26" s="1"/>
  <c r="H323" i="26"/>
  <c r="D487" i="26" s="1"/>
  <c r="H309" i="26"/>
  <c r="D486" i="26" s="1"/>
  <c r="H293" i="26"/>
  <c r="D485" i="26" s="1"/>
  <c r="H277" i="26"/>
  <c r="D484" i="26" s="1"/>
  <c r="H264" i="26"/>
  <c r="D483" i="26" s="1"/>
  <c r="H248" i="26"/>
  <c r="D482" i="26" s="1"/>
  <c r="H227" i="26"/>
  <c r="D481" i="26" s="1"/>
  <c r="D480" i="26"/>
  <c r="H191" i="26"/>
  <c r="D479" i="26" s="1"/>
  <c r="H171" i="26"/>
  <c r="C478" i="26" s="1"/>
  <c r="H158" i="26"/>
  <c r="C477" i="26" s="1"/>
  <c r="H144" i="26"/>
  <c r="C476" i="26" s="1"/>
  <c r="H125" i="26"/>
  <c r="C475" i="26" s="1"/>
  <c r="H105" i="26"/>
  <c r="C474" i="26" s="1"/>
  <c r="H86" i="26"/>
  <c r="B473" i="26" s="1"/>
  <c r="H67" i="26"/>
  <c r="B472" i="26" s="1"/>
  <c r="H53" i="26"/>
  <c r="B471" i="26" s="1"/>
  <c r="H42" i="26"/>
  <c r="B470" i="26" s="1"/>
  <c r="B469" i="26"/>
  <c r="H18" i="26"/>
  <c r="B468" i="26" s="1"/>
  <c r="F105" i="18" l="1"/>
  <c r="C264" i="18" s="1"/>
  <c r="H301" i="7"/>
  <c r="E340" i="7" s="1"/>
  <c r="H288" i="7"/>
  <c r="E339" i="7" s="1"/>
  <c r="F253" i="18"/>
  <c r="E274" i="18" s="1"/>
  <c r="F240" i="18"/>
  <c r="E273" i="18" s="1"/>
  <c r="F230" i="18"/>
  <c r="E272" i="18" s="1"/>
  <c r="F215" i="18"/>
  <c r="D271" i="18" s="1"/>
  <c r="F198" i="18"/>
  <c r="D270" i="18" s="1"/>
  <c r="F185" i="18"/>
  <c r="D269" i="18" s="1"/>
  <c r="F166" i="18"/>
  <c r="D268" i="18" s="1"/>
  <c r="F152" i="18"/>
  <c r="D267" i="18" s="1"/>
  <c r="F133" i="18"/>
  <c r="C266" i="18" s="1"/>
  <c r="F122" i="18"/>
  <c r="C265" i="18" s="1"/>
  <c r="F89" i="18"/>
  <c r="C263" i="18" s="1"/>
  <c r="F69" i="18"/>
  <c r="F55" i="18"/>
  <c r="C261" i="18" s="1"/>
  <c r="F42" i="18"/>
  <c r="B260" i="18" s="1"/>
  <c r="F29" i="18"/>
  <c r="B259" i="18" s="1"/>
  <c r="F19" i="18"/>
  <c r="B258" i="18" s="1"/>
  <c r="H265" i="7"/>
  <c r="D337" i="7" s="1"/>
  <c r="H227" i="7"/>
  <c r="D334" i="7" s="1"/>
  <c r="H112" i="7"/>
  <c r="C326" i="7" s="1"/>
  <c r="H42" i="7"/>
  <c r="B321" i="7" s="1"/>
  <c r="H18" i="7"/>
  <c r="B319" i="7" s="1"/>
  <c r="H31" i="7"/>
  <c r="B320" i="7" s="1"/>
  <c r="H313" i="6"/>
  <c r="E337" i="6" s="1"/>
  <c r="H296" i="6"/>
  <c r="E336" i="6" s="1"/>
  <c r="H121" i="6"/>
  <c r="C323" i="6" s="1"/>
  <c r="H42" i="6"/>
  <c r="B318" i="6" s="1"/>
  <c r="H18" i="6"/>
  <c r="B316" i="6" s="1"/>
  <c r="H31" i="6"/>
  <c r="B317" i="6" s="1"/>
  <c r="G308" i="19"/>
  <c r="E330" i="19" s="1"/>
  <c r="G295" i="19"/>
  <c r="E329" i="19" s="1"/>
  <c r="G281" i="19"/>
  <c r="E328" i="19" s="1"/>
  <c r="G268" i="19"/>
  <c r="E327" i="19" s="1"/>
  <c r="G254" i="19"/>
  <c r="E326" i="19" s="1"/>
  <c r="G234" i="19"/>
  <c r="D325" i="19" s="1"/>
  <c r="G222" i="19"/>
  <c r="D324" i="19" s="1"/>
  <c r="G205" i="19"/>
  <c r="D323" i="19" s="1"/>
  <c r="G191" i="19"/>
  <c r="D322" i="19" s="1"/>
  <c r="G178" i="19"/>
  <c r="D321" i="19" s="1"/>
  <c r="G157" i="19"/>
  <c r="C320" i="19" s="1"/>
  <c r="G148" i="19"/>
  <c r="C319" i="19" s="1"/>
  <c r="G130" i="19"/>
  <c r="C318" i="19" s="1"/>
  <c r="G114" i="19"/>
  <c r="C317" i="19" s="1"/>
  <c r="G94" i="19"/>
  <c r="C316" i="19" s="1"/>
  <c r="G81" i="19"/>
  <c r="C315" i="19" s="1"/>
  <c r="G67" i="19"/>
  <c r="B314" i="19" s="1"/>
  <c r="G50" i="19"/>
  <c r="B313" i="19" s="1"/>
  <c r="G36" i="19"/>
  <c r="B312" i="19" s="1"/>
  <c r="G23" i="19"/>
  <c r="B311" i="19" s="1"/>
  <c r="F282" i="17"/>
  <c r="E305" i="17" s="1"/>
  <c r="F272" i="17"/>
  <c r="E304" i="17" s="1"/>
  <c r="F263" i="17"/>
  <c r="E303" i="17" s="1"/>
  <c r="F250" i="17"/>
  <c r="D302" i="17" s="1"/>
  <c r="F235" i="17"/>
  <c r="D301" i="17" s="1"/>
  <c r="F221" i="17"/>
  <c r="D300" i="17" s="1"/>
  <c r="F200" i="17"/>
  <c r="D299" i="17" s="1"/>
  <c r="F189" i="17"/>
  <c r="D298" i="17" s="1"/>
  <c r="F173" i="17"/>
  <c r="C297" i="17" s="1"/>
  <c r="F160" i="17"/>
  <c r="C296" i="17" s="1"/>
  <c r="F149" i="17"/>
  <c r="C295" i="17" s="1"/>
  <c r="F129" i="17"/>
  <c r="C294" i="17" s="1"/>
  <c r="F118" i="17"/>
  <c r="C293" i="17" s="1"/>
  <c r="F105" i="17"/>
  <c r="B292" i="17" s="1"/>
  <c r="F91" i="17"/>
  <c r="B291" i="17" s="1"/>
  <c r="F79" i="17"/>
  <c r="B290" i="17" s="1"/>
  <c r="F71" i="17"/>
  <c r="B289" i="17" s="1"/>
  <c r="F60" i="17"/>
  <c r="B288" i="17" s="1"/>
  <c r="F47" i="17"/>
  <c r="B287" i="17" s="1"/>
  <c r="F32" i="17"/>
  <c r="B286" i="17" s="1"/>
  <c r="F18" i="17"/>
  <c r="B285" i="17" s="1"/>
  <c r="G307" i="12"/>
  <c r="E333" i="12" s="1"/>
  <c r="G298" i="12"/>
  <c r="E332" i="12" s="1"/>
  <c r="G285" i="12"/>
  <c r="E331" i="12" s="1"/>
  <c r="G272" i="12"/>
  <c r="D330" i="12" s="1"/>
  <c r="G258" i="12"/>
  <c r="D329" i="12" s="1"/>
  <c r="G243" i="12"/>
  <c r="D328" i="12" s="1"/>
  <c r="G228" i="12"/>
  <c r="D327" i="12" s="1"/>
  <c r="G216" i="12"/>
  <c r="D326" i="12" s="1"/>
  <c r="G205" i="12"/>
  <c r="D325" i="12" s="1"/>
  <c r="G186" i="12"/>
  <c r="C324" i="12" s="1"/>
  <c r="G172" i="12"/>
  <c r="C323" i="12" s="1"/>
  <c r="G153" i="12"/>
  <c r="C322" i="12" s="1"/>
  <c r="G134" i="12"/>
  <c r="C321" i="12" s="1"/>
  <c r="G123" i="12"/>
  <c r="C320" i="12" s="1"/>
  <c r="G98" i="12"/>
  <c r="B318" i="12" s="1"/>
  <c r="G111" i="12"/>
  <c r="B319" i="12" s="1"/>
  <c r="G82" i="12"/>
  <c r="B317" i="12" s="1"/>
  <c r="G70" i="12"/>
  <c r="B316" i="12" s="1"/>
  <c r="G62" i="12"/>
  <c r="B315" i="12" s="1"/>
  <c r="G48" i="12"/>
  <c r="B314" i="12" s="1"/>
  <c r="G32" i="12"/>
  <c r="B313" i="12" s="1"/>
  <c r="G18" i="12"/>
  <c r="B312" i="12" s="1"/>
  <c r="G272" i="9"/>
  <c r="E293" i="9" s="1"/>
  <c r="G262" i="9"/>
  <c r="E292" i="9" s="1"/>
  <c r="G249" i="9"/>
  <c r="D291" i="9" s="1"/>
  <c r="G236" i="9"/>
  <c r="D290" i="9" s="1"/>
  <c r="G219" i="9"/>
  <c r="D289" i="9" s="1"/>
  <c r="G195" i="9"/>
  <c r="D288" i="9" s="1"/>
  <c r="G176" i="9"/>
  <c r="D287" i="9" s="1"/>
  <c r="G158" i="9"/>
  <c r="C286" i="9" s="1"/>
  <c r="G142" i="9"/>
  <c r="C285" i="9" s="1"/>
  <c r="G131" i="9"/>
  <c r="C284" i="9" s="1"/>
  <c r="G109" i="9"/>
  <c r="C283" i="9" s="1"/>
  <c r="G97" i="9"/>
  <c r="C282" i="9" s="1"/>
  <c r="G85" i="9"/>
  <c r="B281" i="9" s="1"/>
  <c r="G71" i="9"/>
  <c r="B280" i="9" s="1"/>
  <c r="G54" i="9"/>
  <c r="B279" i="9" s="1"/>
  <c r="G46" i="9"/>
  <c r="B278" i="9" s="1"/>
  <c r="G34" i="9"/>
  <c r="B277" i="9" s="1"/>
  <c r="G18" i="9"/>
  <c r="B276" i="9" s="1"/>
  <c r="H56" i="7"/>
  <c r="B322" i="7" s="1"/>
  <c r="H70" i="7"/>
  <c r="B323" i="7" s="1"/>
  <c r="H83" i="7"/>
  <c r="B324" i="7" s="1"/>
  <c r="H101" i="7"/>
  <c r="C325" i="7" s="1"/>
  <c r="H131" i="7"/>
  <c r="C327" i="7" s="1"/>
  <c r="H142" i="7"/>
  <c r="C328" i="7" s="1"/>
  <c r="H155" i="7"/>
  <c r="C329" i="7" s="1"/>
  <c r="H170" i="7"/>
  <c r="D330" i="7" s="1"/>
  <c r="H183" i="7"/>
  <c r="D331" i="7" s="1"/>
  <c r="H197" i="7"/>
  <c r="D332" i="7" s="1"/>
  <c r="H212" i="7"/>
  <c r="D333" i="7" s="1"/>
  <c r="H239" i="7"/>
  <c r="D335" i="7" s="1"/>
  <c r="H253" i="7"/>
  <c r="D336" i="7" s="1"/>
  <c r="H276" i="7"/>
  <c r="D338" i="7" s="1"/>
  <c r="H315" i="7"/>
  <c r="E341" i="7" s="1"/>
  <c r="H67" i="6"/>
  <c r="B320" i="6" s="1"/>
  <c r="H83" i="6"/>
  <c r="H102" i="6"/>
  <c r="C322" i="6" s="1"/>
  <c r="H140" i="6"/>
  <c r="C324" i="6" s="1"/>
  <c r="H158" i="6"/>
  <c r="C325" i="6" s="1"/>
  <c r="H172" i="6"/>
  <c r="C326" i="6" s="1"/>
  <c r="H179" i="6"/>
  <c r="C327" i="6" s="1"/>
  <c r="H194" i="6"/>
  <c r="D328" i="6" s="1"/>
  <c r="H204" i="6"/>
  <c r="D329" i="6" s="1"/>
  <c r="H217" i="6"/>
  <c r="D330" i="6" s="1"/>
  <c r="H231" i="6"/>
  <c r="H243" i="6"/>
  <c r="H260" i="6"/>
  <c r="E333" i="6" s="1"/>
  <c r="H271" i="6"/>
  <c r="E334" i="6" s="1"/>
  <c r="H282" i="6"/>
  <c r="E335" i="6" s="1"/>
  <c r="B321" i="6" l="1"/>
  <c r="D331" i="6"/>
  <c r="D332" i="6"/>
</calcChain>
</file>

<file path=xl/sharedStrings.xml><?xml version="1.0" encoding="utf-8"?>
<sst xmlns="http://schemas.openxmlformats.org/spreadsheetml/2006/main" count="4589" uniqueCount="2035">
  <si>
    <t>Element</t>
  </si>
  <si>
    <t>Benchmark and questions</t>
  </si>
  <si>
    <t>Scoring</t>
  </si>
  <si>
    <t>Score</t>
  </si>
  <si>
    <t>A Metrology Strategy giving effect to the implementation of the Quality Policy regarding scientific, legal and industrial metrology is in place.  It covers the establishment of national measurement standards, the national metrology system, international recognition and the capacity of the NMI and the private sector to implement the strategy.</t>
  </si>
  <si>
    <t>Yes=4</t>
  </si>
  <si>
    <t>Developed, but not approved=2</t>
  </si>
  <si>
    <t>Being developed=1</t>
  </si>
  <si>
    <t>No=0</t>
  </si>
  <si>
    <t>Yes=1</t>
  </si>
  <si>
    <t>Developed, but not yet followed=2</t>
  </si>
  <si>
    <t>Under development=1</t>
  </si>
  <si>
    <t>Aggregate score: Metrology Strategy</t>
  </si>
  <si>
    <t>(a+b+c)/3</t>
  </si>
  <si>
    <t>Legal Entity</t>
  </si>
  <si>
    <t>The NMI exists as a legal entity, or a defined part of a legal entity, such that it can be held legally responsible for national measurement standards and the national metrology system.</t>
  </si>
  <si>
    <t>In preparation=1</t>
  </si>
  <si>
    <t>Yes=2</t>
  </si>
  <si>
    <t>Yes=0</t>
  </si>
  <si>
    <t>Aggregate score: Legal Entity</t>
  </si>
  <si>
    <t>The NMI and its Board/Council has the mandate to effectively manage the affairs of the NMI without undue outside interference or restrictions.</t>
  </si>
  <si>
    <t>The NMI and its Board/Council can decide on the following?</t>
  </si>
  <si>
    <t>Yes=0.5</t>
  </si>
  <si>
    <t>Aggregate score: Autonomy index</t>
  </si>
  <si>
    <t>National measurement standards are identified and given legal certainty through appropriate legislation and listing in an official government publication.</t>
  </si>
  <si>
    <t>Partially=2</t>
  </si>
  <si>
    <t>Needs updating=2</t>
  </si>
  <si>
    <t>Considered as such without legal certainty=1</t>
  </si>
  <si>
    <t>Aggregate score: Legal standing of national measurement standards</t>
  </si>
  <si>
    <t>Governance</t>
  </si>
  <si>
    <t>The NMI has a Board / Council with fiduciary responsibilities and that approves the NMI strategy, consisting of members from the public and private sector with specific knowledge regarding metrology and market realities.</t>
  </si>
  <si>
    <t>Partially independent=2</t>
  </si>
  <si>
    <t>Yes=3</t>
  </si>
  <si>
    <t>Board/Council recommends=3</t>
  </si>
  <si>
    <t>Minister appoints independently=2</t>
  </si>
  <si>
    <t>None of the above=0</t>
  </si>
  <si>
    <t>Aggregate score: Governance</t>
  </si>
  <si>
    <t>Financial sustainability</t>
  </si>
  <si>
    <t>The finances from government, income from metrology services, financial support from industry and other sources are adequate to ensure the financial sustainability of the NMI in the medium to long term.</t>
  </si>
  <si>
    <t>Every year there is a shortfall=2</t>
  </si>
  <si>
    <t>1-3 years=2</t>
  </si>
  <si>
    <t>Aggregate score: Financial sustainability</t>
  </si>
  <si>
    <t>(a+b+c+d)/4</t>
  </si>
  <si>
    <t>Standards Strategy</t>
  </si>
  <si>
    <t>A Standards Strategy giving effect to the implementation of the Quality Policy with regard to standards development, publication and information is in place.  It covers standards to be developed in the short to medium term, information systems, getting stakeholder support and building capacity in the NSB to implement the strategy.</t>
  </si>
  <si>
    <t>Aggregate score: Standards Strategy</t>
  </si>
  <si>
    <t>The NSB exists as a legal entity, or a defined part of a legal entity, such that it can be held legally responsible for its standards development and publication activities.</t>
  </si>
  <si>
    <t>The NSB and its Council/Board has the mandate to effectively manage the affairs of the NSB without undue outside interference or restrictions.</t>
  </si>
  <si>
    <t>The NSB and its Board / Council can decide on the following?</t>
  </si>
  <si>
    <t>Yes=0,5</t>
  </si>
  <si>
    <t>Legal standing of national standards</t>
  </si>
  <si>
    <t>The national standards have authoritative standing within the legal system of the country, even though they are voluntary in WTO T BT Agreement context.</t>
  </si>
  <si>
    <t>Copyright not protected when referenced=2</t>
  </si>
  <si>
    <t>Aggregate score: Legal standing of national standards</t>
  </si>
  <si>
    <t>The NSB has a Board / Council with fiduciary responsibilities and that approves the NSB strategy, consisting of members from the public and private sector with specific knowledge regarding standardization and market realities.</t>
  </si>
  <si>
    <t>The finances from government, membership fees, sales of standards and information, financial support from industry and other sources are adequate to ensure the financial sustainability of the NSB in the medium to long term.</t>
  </si>
  <si>
    <t>(a+b+c+d+e)/5</t>
  </si>
  <si>
    <t>Chief Executive Officer</t>
  </si>
  <si>
    <t>Acting=2</t>
  </si>
  <si>
    <t>Accountable to Minister and Board/Council=2</t>
  </si>
  <si>
    <t>Accountable to Minister only=1</t>
  </si>
  <si>
    <t>No voting right=1</t>
  </si>
  <si>
    <t>Informally=2</t>
  </si>
  <si>
    <t>Aggregate score: Chief executive Officer</t>
  </si>
  <si>
    <t>Organizational structure</t>
  </si>
  <si>
    <t>The organizational structure of a NSB should have divisions that optimally support the standards development process consisting of (i) Standards development, (ii) standards editing, approval and publication, and (iii) standards information and sales.</t>
  </si>
  <si>
    <t>Integrated with one other service e.g. metrology=2</t>
  </si>
  <si>
    <t>Yes=1    (Add scores)</t>
  </si>
  <si>
    <t>Participates in executive meetings but is not a full member=1</t>
  </si>
  <si>
    <t>For information only</t>
  </si>
  <si>
    <t>Aggregate score: Organizational structure</t>
  </si>
  <si>
    <t>Management and personnel</t>
  </si>
  <si>
    <t>Management and personnel with the appropriate skill sets assured by appropriate training, qualifications and experience for the management, technical knowledge, project management skills and language proficiency as required by the various activities of the standards value chain are appointed.</t>
  </si>
  <si>
    <t>Responsibilities yes, KPIs no=2</t>
  </si>
  <si>
    <t>Partially=1</t>
  </si>
  <si>
    <t>Aggregate score: Management and personnel</t>
  </si>
  <si>
    <t>Premises</t>
  </si>
  <si>
    <t>The NSB as a premier QI organization occupies premises appropriate to its status, accessible to its customers, with minimum environmental disturbances and which facilitate optimum service delivery.</t>
  </si>
  <si>
    <t>Needs upgrading=1</t>
  </si>
  <si>
    <t>Inadequate=1</t>
  </si>
  <si>
    <t>Stuck away far from entrance=2</t>
  </si>
  <si>
    <t>Aggregate score: Premises</t>
  </si>
  <si>
    <t>Equipment</t>
  </si>
  <si>
    <t>An effective and efficient intranet is available and IT equipment (servers, computers, printers, digital projectors, etc.) is installed and maintained.</t>
  </si>
  <si>
    <t>Must be upgraded=2</t>
  </si>
  <si>
    <t>Must be upgraded=1</t>
  </si>
  <si>
    <t>Aggregates score: Equipment</t>
  </si>
  <si>
    <t>Standard for a standard</t>
  </si>
  <si>
    <t>The policies, procedures and work instructions for the development of standards have been developed, implemented and maintained, and are publicly available.</t>
  </si>
  <si>
    <t>Approved but not fully implemented=2</t>
  </si>
  <si>
    <t>Needs revision=3</t>
  </si>
  <si>
    <t>Being implemented=2</t>
  </si>
  <si>
    <t>Aggregate score: Standard for a standard</t>
  </si>
  <si>
    <t>Standards are developed by technical committees (including subcommittees and working groups) as established by the NSB, yet representative of interested parties, e.g. ministries, public authorities, business, industry, consumers, academia and civil society.</t>
  </si>
  <si>
    <t>Limited fee=1</t>
  </si>
  <si>
    <t>Only some participants=2</t>
  </si>
  <si>
    <t>No=4</t>
  </si>
  <si>
    <t>Mostly=2</t>
  </si>
  <si>
    <t>Mirror committees are separate=1</t>
  </si>
  <si>
    <t>No mirror committees exist=0</t>
  </si>
  <si>
    <t>Aggregate score: Technical Committees</t>
  </si>
  <si>
    <t>(a+b+c+d+e)/4</t>
  </si>
  <si>
    <t>New project approval and work programme</t>
  </si>
  <si>
    <t>The NSB evaluates each request for the development of a new standard in respect of its relevance and available resources, and adds it to its work programme which is made known publicly every six months in a manner compliant with WTO TBT Agreement requirements.</t>
  </si>
  <si>
    <t>o Determination of the net value[1] of the proposal</t>
  </si>
  <si>
    <t>6/6=4</t>
  </si>
  <si>
    <t>4 to 5/6=3</t>
  </si>
  <si>
    <t>2 to 3/6=2</t>
  </si>
  <si>
    <t>1 to 2/6=1</t>
  </si>
  <si>
    <t>Included in work programme without evaluation=0</t>
  </si>
  <si>
    <t>Updated quarterly=3</t>
  </si>
  <si>
    <t>Updated six-monthly=2</t>
  </si>
  <si>
    <t>Updated annually=1</t>
  </si>
  <si>
    <t>NOTE: This is a WTO TBT Agreement Annex 3 requirement</t>
  </si>
  <si>
    <t>Continuously updated=4</t>
  </si>
  <si>
    <t>Every six months=3</t>
  </si>
  <si>
    <t>Annually=2</t>
  </si>
  <si>
    <t>Aggregate score: New project approval and work programme</t>
  </si>
  <si>
    <t>Committee process</t>
  </si>
  <si>
    <t>Sometimes=1</t>
  </si>
  <si>
    <t>Yes, always=4</t>
  </si>
  <si>
    <t>Only before the next meeting=1</t>
  </si>
  <si>
    <t>NOTE: The documentation could be a draft text for a new standard, a copy of a regional or international standard to be adopted or text fully updated by decisions of the previous meeting.  If international or regional standards need to be translated to facilitate a proper discussion, this should be arranged by the Secretariat before the meeting, not during the meeting as this would waste time.</t>
  </si>
  <si>
    <t>Always=4</t>
  </si>
  <si>
    <t>Mostly=3</t>
  </si>
  <si>
    <t>Sometimes=2</t>
  </si>
  <si>
    <t>Translated during meeting=1</t>
  </si>
  <si>
    <t>Aggregate score: Committee process</t>
  </si>
  <si>
    <t>Relevance of standards</t>
  </si>
  <si>
    <t>Published national standards facilitate trade, prevent unnecessary trade barriers, do not distort the market, respond to regulatory and market needs, and take technological development into account.</t>
  </si>
  <si>
    <t>Ad hoc=2</t>
  </si>
  <si>
    <t>Not fully implemented=2</t>
  </si>
  <si>
    <t>Ad hoc=1</t>
  </si>
  <si>
    <t>Aggregate score: Relevance of standards</t>
  </si>
  <si>
    <t>Coherence of standards</t>
  </si>
  <si>
    <t>The body of standards does not have any overlaps in scope between standards, and the same commodity or service is not dealt with in two or more standards with the possibility of differences in requirements.</t>
  </si>
  <si>
    <t>Only when highlighted=1</t>
  </si>
  <si>
    <t>Aggregate score: Coherence of standards</t>
  </si>
  <si>
    <t>Draft national standards, once the technical committee has completed work and reached consensus, are circulated for public comment for at least 60 days.</t>
  </si>
  <si>
    <t>NOTE: This is a WTO TBT Agreement Annex 3 requirement. Circulation should be effected by making it known on the website of the NSB to the general public, as well as targeting important stakeholders such as authorities and business associations individually.</t>
  </si>
  <si>
    <t>Only to selected entities=2</t>
  </si>
  <si>
    <t>Selected cases only=2</t>
  </si>
  <si>
    <t>NSB deals with comments=1</t>
  </si>
  <si>
    <t>Aggregate score: Public comment</t>
  </si>
  <si>
    <t>Comments from the public enquiry are considered by the technical committee, consensus is reached and the final draft standard is edited for compliance with stated norms before it is presented for approval and subsequent publication.</t>
  </si>
  <si>
    <t>Secretariat edits=1</t>
  </si>
  <si>
    <t>NOTE: This is a WTO TBT Agreement Annex 3 requirement.  If the Council or Board approves the daft national standard for publication and it meets only three or four times annually, it should contemplate setting up a Standards Approval Committee consisting of Council/Board members and NSB senior management that meet more regularly, e.g. every two weeks or monthly.</t>
  </si>
  <si>
    <t>Approvals take place three to four times a year=2</t>
  </si>
  <si>
    <t>Minister has to approve national standards=1</t>
  </si>
  <si>
    <t>NOTE: Publication could be by printing hard copies, but that takes time and wastes precious resources.  Far more efficient is to publish electronically, and provide print-on-demand copies for customers requiring them</t>
  </si>
  <si>
    <t>Within two weeks=4</t>
  </si>
  <si>
    <t>Within a month=2</t>
  </si>
  <si>
    <t>Takes longer than a month=0</t>
  </si>
  <si>
    <t>Aggregate score: National standards</t>
  </si>
  <si>
    <t>The NSB uses international standards, where they exist or where their completion is imminent, as a basis for national standards except where such international standards would be ineffective or inappropriate, e.g. country specificities of the product (service), insufficient level of protection, fundamental climatic or geographical factors, or fundamental technological problem.</t>
  </si>
  <si>
    <t>Practiced, but not a formal policy=2</t>
  </si>
  <si>
    <t>Decision left to technical committee=1</t>
  </si>
  <si>
    <t>Aggregate score: National adoptions</t>
  </si>
  <si>
    <t>Standards information</t>
  </si>
  <si>
    <t>The NSB has a standards information service able to provide information on national, regional and international standards to interested parties as hard copy and electronically.</t>
  </si>
  <si>
    <t>Only catalogue on-line=1</t>
  </si>
  <si>
    <t>Needs upgrading=2</t>
  </si>
  <si>
    <t>Payment only from within the country=1</t>
  </si>
  <si>
    <t>Aggregate score: Standards information</t>
  </si>
  <si>
    <t>WTO TBT Enquiry Point</t>
  </si>
  <si>
    <t>The WTO TBT Enquiry Point is able to provide information to WTO member states with regard to standards, technical regulations, conformity assessment services and regional or international memberships related to these.  In addition, the WTO TBT Enquiry Point provides an early warning system for exporters providing information on technical regulations to be implemented by trading partners.</t>
  </si>
  <si>
    <t>Only when asked=1</t>
  </si>
  <si>
    <t>On request=1</t>
  </si>
  <si>
    <t>Designated WTO TBT Enquiry Point</t>
  </si>
  <si>
    <t>Aggregates score: WTO TBT Enquiry Point</t>
  </si>
  <si>
    <t>Training system</t>
  </si>
  <si>
    <t>The NSB provides appropriate training, and keeps record thereof, for TC Chairpersons and Secretariats, and standards information personnel to ensure a consistent high quality in developing standards.</t>
  </si>
  <si>
    <t>Selected posts only=3</t>
  </si>
  <si>
    <t>On the job training only=2</t>
  </si>
  <si>
    <t>Ad hoc training=1</t>
  </si>
  <si>
    <t>Informal evaluation =1</t>
  </si>
  <si>
    <t>Selected posts only=2</t>
  </si>
  <si>
    <t>Incomplete=1</t>
  </si>
  <si>
    <t>Aggregate score: Training system</t>
  </si>
  <si>
    <t>Liaison with international organizations</t>
  </si>
  <si>
    <t>The NSB has secured the appropriate level of membership of international standardizing organizations relevant to the country (e.g. ISO, IEC, CAC, etc.), and is actively engaged in their standards development activities.</t>
  </si>
  <si>
    <t>In process of development=2</t>
  </si>
  <si>
    <t>Informal=1</t>
  </si>
  <si>
    <t>Requires enhancement=2</t>
  </si>
  <si>
    <t>&lt;90%=4</t>
  </si>
  <si>
    <t>70-89%=3</t>
  </si>
  <si>
    <t>50-69%=2</t>
  </si>
  <si>
    <t>30-49%=1</t>
  </si>
  <si>
    <t>&lt;30%=0</t>
  </si>
  <si>
    <t>Aggregate score: Liaison with international organizations</t>
  </si>
  <si>
    <t>Liaison with regional organizations</t>
  </si>
  <si>
    <t>If based in a country party to a regional trade agreement, the NSB is an active participant in any regional standardization organization representing the interests of its country.</t>
  </si>
  <si>
    <t>Ad hoc involvement=2</t>
  </si>
  <si>
    <t>Half the time=2</t>
  </si>
  <si>
    <t>Not 100%=3</t>
  </si>
  <si>
    <t>Ad hoc but more than 30%=2</t>
  </si>
  <si>
    <t>Less than 30%=1</t>
  </si>
  <si>
    <t>Aggregate score: Liaison with regional organizations</t>
  </si>
  <si>
    <t>Coordination within the QI</t>
  </si>
  <si>
    <t>A formal coordination mechanism is in place amongst the NSB, NMI and NAB to ensure a unified basis for calibration, conformity assessment and market surveillance activities of the QI.</t>
  </si>
  <si>
    <t>Only on invitation=2</t>
  </si>
  <si>
    <t>Aggregate score: Coordination within the QI</t>
  </si>
  <si>
    <t>A mechanism is in place whereby the NSB can formally recognize Standards Development Organizations (SDOs) such as ministries, professional societies and academic institutions compliant with international and regional obligations, to also develop national standards.</t>
  </si>
  <si>
    <t>Ad hoc recognition=1</t>
  </si>
  <si>
    <t>Aggregate score: Standards Development Organizations (SDOs)</t>
  </si>
  <si>
    <t>Engagement with stakeholders</t>
  </si>
  <si>
    <t>The NSB continuously identifies its stakeholders, communicates clearly with them and gains their support and participation in the development and implementation of national, regional and international standards.</t>
  </si>
  <si>
    <t>New for every project specific=4</t>
  </si>
  <si>
    <t>Common lists=2</t>
  </si>
  <si>
    <t>Yes, meets twice annually =4</t>
  </si>
  <si>
    <t>Yes, meets annually=3</t>
  </si>
  <si>
    <t>Ad hoc meetings=2</t>
  </si>
  <si>
    <t>Aggregate score: Engagement with stakeholders</t>
  </si>
  <si>
    <t>A Director or a CEO (whatever the title) with responsibilities to manage the day-to-day affairs of the NMI is appointed.</t>
  </si>
  <si>
    <t>Aggregate score: Chief Executive Officer</t>
  </si>
  <si>
    <t>The organizational structure of the NMI provides for the physical and chemical metrology fields, the concomitant service delivery (e.g. calibration, inter-comparisons and certified reference materials) as well as metrology advice, training and development.</t>
  </si>
  <si>
    <t>Integrated with one other service e.g. legal metrology=2</t>
  </si>
  <si>
    <t>Management and personnel with the appropriate skill sets assured by appropriate training, qualifications and experience for the management and technical knowledge as required by the various activities of the NMI are appointed.</t>
  </si>
  <si>
    <t>The premises of the NMI are arranged, with regard to technical requirements and environmental influences, to ensure the optimum accuracy levels of metrology activities for each metrology field.</t>
  </si>
  <si>
    <t>In need of upgrading=2</t>
  </si>
  <si>
    <t>Inadequate in many respects=1</t>
  </si>
  <si>
    <t>The national measurement standards and reference standards of the accuracy as defined by the needs of the country for each of the relevant metrology fields, are in place and fully operational.</t>
  </si>
  <si>
    <t>Approximately half the needs covered=2</t>
  </si>
  <si>
    <t>Approximately a quarter of the needs covered=1</t>
  </si>
  <si>
    <t>Less than quarter of the needs covered=0</t>
  </si>
  <si>
    <t>Many are not=1</t>
  </si>
  <si>
    <t>Aggregate score: Equipment</t>
  </si>
  <si>
    <t>An appropriate quality management system (e.g. ISO/IEC 17025 or similar) formalized in relevant quality system documentation is in place.</t>
  </si>
  <si>
    <t>Yes, externally evaluated=4</t>
  </si>
  <si>
    <t>Yes, not externally evaluated=3</t>
  </si>
  <si>
    <t>Aggregate score: Quality system documentation</t>
  </si>
  <si>
    <t>Trained and experienced metrologists at the level required by each of the metrology fields and their sophistication, are employed.</t>
  </si>
  <si>
    <t>In progress=1</t>
  </si>
  <si>
    <t>Partly=2</t>
  </si>
  <si>
    <t>Aggregate score: Metrologists</t>
  </si>
  <si>
    <t>Interlaboratory or key comparisons providing information as regards the ability of the NMI to deliver accurate measurement results underpinning accreditation or the CMCs of the NMI, are conducted regularly.</t>
  </si>
  <si>
    <t>Selected metrology fields only=3</t>
  </si>
  <si>
    <t>Only when donor funds are available=1</t>
  </si>
  <si>
    <t>Aggregate score: Interlaboratory and key comparisons</t>
  </si>
  <si>
    <t>(a=b)/2</t>
  </si>
  <si>
    <t>The NMI (as a member or associate member of the BIPM) has achieved international recognition through listing of its CMCs in the BIPM database.</t>
  </si>
  <si>
    <t>Yes, but still under review by the BIPM=2</t>
  </si>
  <si>
    <t>Yes, but not yet submitted=1</t>
  </si>
  <si>
    <t>Yes, all possible ones have been listed=4</t>
  </si>
  <si>
    <t>About half possible have been listed=2</t>
  </si>
  <si>
    <t>A few=1</t>
  </si>
  <si>
    <t>Aggregate score: Calibration and Measurement Capability (CMC)</t>
  </si>
  <si>
    <t>The metrological values of the national measurement standards are disseminated to industry, society and authorities through the traceability chain of calibration starting with the NMI.</t>
  </si>
  <si>
    <t>A small number of independent calibration laboratories have been established=2</t>
  </si>
  <si>
    <t>Only the NMI provides calibration services=1</t>
  </si>
  <si>
    <t>Not all of them=2</t>
  </si>
  <si>
    <t>Less than a quarter of them=1</t>
  </si>
  <si>
    <t>Just a few, the others not=1</t>
  </si>
  <si>
    <t>Aggregate score: Calibration services</t>
  </si>
  <si>
    <t>The NMI is providing training for metrologists working in the country’s metrology system.</t>
  </si>
  <si>
    <t>Annual programme=4</t>
  </si>
  <si>
    <t>Ad hoc programmes=2</t>
  </si>
  <si>
    <t>Yes, long-term programme in place=4</t>
  </si>
  <si>
    <t>Only when funded through donors=1</t>
  </si>
  <si>
    <t>The NMI is an active member of a Regional Metrology Organization (RMO) recognized by the BIPM, participating in regional inter-laboratory comparisons for establishing the CMCs that form the basis of recognition within the CGPM MRA.  In addition, if based in a country party to a regional trade agreement, the NMI is an active participant in concomitant regional metrology entities to represent the interests of its country.</t>
  </si>
  <si>
    <t>Ad hoc involvement=1</t>
  </si>
  <si>
    <t>A relevant RMO does not yet exist=0</t>
  </si>
  <si>
    <t>Continuously in all the relevant ones=4</t>
  </si>
  <si>
    <t>Only when donor funding is available=1</t>
  </si>
  <si>
    <t>Less than 75% of the time=2</t>
  </si>
  <si>
    <t xml:space="preserve">Aggregate score: Liaison with regional organizations </t>
  </si>
  <si>
    <t>The country is a full member of the BIPM if it is a signatory of the Metre Convention, or an associate member if it is not.  The NMI is actively involved in the country’s participation within the Metre Convention organizations, e.g. the CGPM and Consultative Committees.</t>
  </si>
  <si>
    <t>Neither=0</t>
  </si>
  <si>
    <t>Yes, country and NMI participation=4</t>
  </si>
  <si>
    <t>Only country without NMI=2</t>
  </si>
  <si>
    <t>NMI participates in NMI Director’s meeting only=1</t>
  </si>
  <si>
    <t>All committees relevant for the country=4</t>
  </si>
  <si>
    <t>Half the committees relevant for the country=1</t>
  </si>
  <si>
    <t>Not yet=0</t>
  </si>
  <si>
    <t>There is active coordination amongst the NAB, NMI and NSB to foster a unified basis for the calibration and conformity assessment activities within the QI, e.g. the NMI participates in NSB and NAB technical committees, and an exchange of relevant information takes place continuously regarding standardization, metrology and accreditation needs of the country.</t>
  </si>
  <si>
    <t>Aggregate score: Liaison within the QI</t>
  </si>
  <si>
    <t>A formal mechanism exists for the NMI to recognize Designated Institutes (DIs) to act as custodians of national measurement standards in technologies not covered by the NMI, e.g. nuclear technology, chemical metrology, etc.</t>
  </si>
  <si>
    <t>It is done, but without legal backing=2</t>
  </si>
  <si>
    <t>Six-monthly=4</t>
  </si>
  <si>
    <t>Annually=3</t>
  </si>
  <si>
    <t>Only when there is a complaint=1</t>
  </si>
  <si>
    <t>Aggregate score: Designated Institutes (Dis)</t>
  </si>
  <si>
    <t>A system whereby the NMI identifies its stakeholders, communicates clearly with them and gains their support and participation in the development and maintenance of national measurement standards and the national metrology system, is in place.</t>
  </si>
  <si>
    <t>Yes, for every new project=4</t>
  </si>
  <si>
    <t>Public sector stakeholders only=2</t>
  </si>
  <si>
    <t>An Accreditation Strategy giving effect to the implementation of the Quality Policy with regard to accreditation of QI service providers in both the state regulated and the market driven areas is in place.  It covers the accreditation of inspection bodies, testing and calibration laboratories and certification bodies based on international standards.</t>
  </si>
  <si>
    <t>Aggregate score: Accreditation Strategy</t>
  </si>
  <si>
    <t>The NAB/RAB exists as a legal entity, or a defined part of a legal entity, such that it can be held legally responsible for its responsibilities in respect of its accreditation services and the national measurement accreditation system.</t>
  </si>
  <si>
    <t>The NAB/RAB and its Board/Council has the mandate to effectively manage the affairs of the NAB/RAB without undue outside interference or restrictions.</t>
  </si>
  <si>
    <t>Aggregate score: Autonomy</t>
  </si>
  <si>
    <t>The role of accreditation, especially in the realm of technical regulation or implementation of other legislative instruments based on the outcome of QI service delivery, is clearly articulated in relevant legislation.</t>
  </si>
  <si>
    <t>Needs updating=1</t>
  </si>
  <si>
    <t>The NAB/RAB has a Board / Council with fiduciary responsibilities and that approves the NAB/RAB strategy, consisting of members from the public and private sector with specific knowledge regarding accreditation and market realities.</t>
  </si>
  <si>
    <t>Partially independent=1</t>
  </si>
  <si>
    <t>The finances from government, income from accreditation services, financial support from industry and other sources are adequate to ensure the financial sustainability of the NAB/RAB in the medium to long term.</t>
  </si>
  <si>
    <t>A Director or a CEO (whatever the title) with responsibilities to lead the organization and oversee the day-to-day affairs of the NAB/RAB is appointed.</t>
  </si>
  <si>
    <t>An organizational structure that optimally supports the subject fields the NAB/RAB is offering accreditation services in, is in place together with the relevant accreditation approvals committee, technical committees and an advisory committee.</t>
  </si>
  <si>
    <t>Integrated with another service (e.g. standards) but not separated=1</t>
  </si>
  <si>
    <t>Yes, each service clearly identifiable=4</t>
  </si>
  <si>
    <t>Mostly, some are still mixed=2</t>
  </si>
  <si>
    <t>Aggregate score: Organizational Structure</t>
  </si>
  <si>
    <t>Management and personnel with the appropriate skill sets assured by appropriate training, qualifications and experience for the management and technical knowledge as required by the various activities of the NAB/RAB are appointed.</t>
  </si>
  <si>
    <t>The NAB/RAB as a premier QI organization occupies premises appropriate to its status, accessible to its customers yet conducive for maintaining confidentialities, with minimum environmental disturbances and which facilitate optimum service delivery.</t>
  </si>
  <si>
    <t>An effective and efficient intranet is available and IT equipment (servers, computers, printers, digital projectors, etc.) is installed and maintained, including appropriate confidentiality measures.</t>
  </si>
  <si>
    <t>Yes, for all accreditation scopes=4</t>
  </si>
  <si>
    <t>Not yet for all accreditation scopes=2</t>
  </si>
  <si>
    <t>Yes, but not yet formally registered=1</t>
  </si>
  <si>
    <t>Training yes, maintaining registration no=1</t>
  </si>
  <si>
    <t>Aggregate score: Lead assessors</t>
  </si>
  <si>
    <t>Registered assessors and technical experts that are trained and experienced regarding the specific scope and technology of the organization being assessed, are available.</t>
  </si>
  <si>
    <t>Assessors yes, technical experts no=2</t>
  </si>
  <si>
    <t>Aggregate score: Assessors and technical experts</t>
  </si>
  <si>
    <t>Specialist technical committees that can provide relevant guidance to the NAB/RAB regarding the accreditation process and the training and experience of assessors and technical experts for each accreditation scope, are established and active.</t>
  </si>
  <si>
    <t>IN some=2</t>
  </si>
  <si>
    <t>Ad hoc meetings only=1</t>
  </si>
  <si>
    <t>Lack experts=1</t>
  </si>
  <si>
    <t>Difficult to demonstrate=1</t>
  </si>
  <si>
    <t>Aggregate score: Specialist technical committees</t>
  </si>
  <si>
    <t>An open and transparent system of applications, requirements, assessments and approvals process with regard to accreditation including the publicly available information on accredited organizations, all of which compliant with ISO/IEC 17011 and the interpretation documents of ILAC and the IAF, is available.</t>
  </si>
  <si>
    <t>Some elements still missing=2</t>
  </si>
  <si>
    <t>In process of being developed=1</t>
  </si>
  <si>
    <t>Yes, up-to-date=4</t>
  </si>
  <si>
    <t>Yes, needs updating=2</t>
  </si>
  <si>
    <t>Only available on request=1</t>
  </si>
  <si>
    <t>The accreditation process initiated by an application includes defined steps namely documentation review, pre-assessment, assessment team selection, on-site assessment and closing out of non-conformities before an accreditation decision is made.</t>
  </si>
  <si>
    <t>Yes, both for the NAB/RAB and applicant=4</t>
  </si>
  <si>
    <t>Yes, for the applicant only=2</t>
  </si>
  <si>
    <t>Yes, for the NAB/RAB only=2</t>
  </si>
  <si>
    <t>Yes, continuously=4</t>
  </si>
  <si>
    <t>Ad hoc reviews=2</t>
  </si>
  <si>
    <t>Only when challenged by applicants=1</t>
  </si>
  <si>
    <t>Aggregate score: Assessment process</t>
  </si>
  <si>
    <t>An accreditation approvals committee, independent from the assessment team, charged with the responsibility to grant or revoke accreditation, is in place and operational.</t>
  </si>
  <si>
    <t>Yes, for all accreditations=4</t>
  </si>
  <si>
    <t>Ad hoc, when considered necessary=2</t>
  </si>
  <si>
    <t>Most of the time=2</t>
  </si>
  <si>
    <t>Depend only on expertise of committee members=1</t>
  </si>
  <si>
    <t>Aggregate score: Approvals process</t>
  </si>
  <si>
    <t>An accreditation certificate is issued, carefully detailing the scope of accreditation.  The details of the accredited company are published in the publicly available data base of the NAB/RAB, and it is placed on the post accreditation surveillance and re-assessment roster.</t>
  </si>
  <si>
    <t>No time period=2</t>
  </si>
  <si>
    <t>Scope not detailed on certificate=1</t>
  </si>
  <si>
    <t>Surveillance visits annually=2</t>
  </si>
  <si>
    <t>Surveillance visits ad hoc=1</t>
  </si>
  <si>
    <t>Only important elements re-assessed=2</t>
  </si>
  <si>
    <t>No re-assessment conducted, continued accreditation depends on audit results=1</t>
  </si>
  <si>
    <t>Aggregate score: Accreditation and follow-up</t>
  </si>
  <si>
    <t>A formal training system to train lead assessors, assessors and technical experts and a register of their education, training, and technical and assessment experience, is in place.</t>
  </si>
  <si>
    <t>Yes=1.5</t>
  </si>
  <si>
    <t>The NAB/RAB is a signatory of the multilateral recognition arrangements of ILAC and the IAF thereby giving it international recognition.</t>
  </si>
  <si>
    <t>Yes, and all non-conformities closed out=4</t>
  </si>
  <si>
    <t>Yes, but non-conformities still need to be closed out=2</t>
  </si>
  <si>
    <t>No, but has been planned=1</t>
  </si>
  <si>
    <t>Yes, both ILAC and the IAF=4</t>
  </si>
  <si>
    <t>Yes, some scopes still pending=3</t>
  </si>
  <si>
    <t>Only ILAC or the IAF signed, the other pending=2</t>
  </si>
  <si>
    <t>Only ILAC or the IAF signed, the other not applied for=1</t>
  </si>
  <si>
    <t>Aggregate score: International recognition</t>
  </si>
  <si>
    <t>(a+b)/2</t>
  </si>
  <si>
    <t>The NAB/RAB is an active member of a Regional Cooperation Body/Group recognized by ILAC and the IAF.  In addition, if based in a country party to a regional trade agreement, the NAB/RAB is an active participant in concomitant regional accreditation organizations or committees to represent the interests of its country.</t>
  </si>
  <si>
    <t>Member and signatory of both ILAC and IAF/ regional cooperation bodies=4</t>
  </si>
  <si>
    <t>Member and signatory of one of ILAC or the IAF/ regional cooperation bodies=3 (?)</t>
  </si>
  <si>
    <t>Member, but not signatory of recognition arrangement=2</t>
  </si>
  <si>
    <t>The country is a member of ILAC and the IAF if it is a signatory of the multilateral recognition arrangements, or an associate member if it is not.  The NAB/RAB is actively involved in relevant committees, sub-committees and information exchange groups of ILAC and the IAF.</t>
  </si>
  <si>
    <t>Member and signatory of both=4</t>
  </si>
  <si>
    <t>Member and signatory of either ILAC or the IAF=2</t>
  </si>
  <si>
    <t>Associate member of both=2</t>
  </si>
  <si>
    <t>Associate member of either ILAC or the IAF=1</t>
  </si>
  <si>
    <t>Yes, every time=4</t>
  </si>
  <si>
    <t>Intermittently=2</t>
  </si>
  <si>
    <t>Yes, on a continuous basis=4</t>
  </si>
  <si>
    <t>There is active coordination amongst the NAB/RAB, NMI and NSB to foster a unified basis for the calibration and conformity assessment activities within the QI, e.g. the NAB/RAB participates in NSB and NMI technical committees, and an exchange of relevant information takes place continuously regarding standardization, metrology and accreditation needs of the country.</t>
  </si>
  <si>
    <t>Inspection Services Strategy</t>
  </si>
  <si>
    <t>An Inspection Services Strategy giving effect to the implementation of the Quality Policy with regard to inspection services in the country is in place.  It contains the government’s responsibilities as regards inspection, the liberalization of inspection services in respect of regulatory measures and the role of accreditation in demonstrating technical competency of inspection bodies.</t>
  </si>
  <si>
    <t>Under development =1</t>
  </si>
  <si>
    <t>Aggregate score: Inspection Services Strategy</t>
  </si>
  <si>
    <t>Designated inspection bodies</t>
  </si>
  <si>
    <t>Inspection bodies mandated to provide inspection services in the regulatory domain should be designated by the relevant authorities based on their technical competence, e.g. accreditation to ISO/IEC 17020, and their legal liability in the country.</t>
  </si>
  <si>
    <t>Only public sector inspection bodies are allowed=2</t>
  </si>
  <si>
    <t>Ad hoc practice=1</t>
  </si>
  <si>
    <t xml:space="preserve">Yes=1   </t>
  </si>
  <si>
    <t xml:space="preserve">Yes=1    </t>
  </si>
  <si>
    <t>Aggregate score: Designated inspection bodies</t>
  </si>
  <si>
    <t>National inspection bodies for the regional markets</t>
  </si>
  <si>
    <t>In principle, but issues still exist=2</t>
  </si>
  <si>
    <t xml:space="preserve">Aggregates score: National inspection bodies for the regional markets </t>
  </si>
  <si>
    <t>Legal entity</t>
  </si>
  <si>
    <t>The inspection body, whether from the public or private sector, is a legal entity, or a defined part of a legal entity, such that it can be held legally responsible for the outcome of its inspection services.</t>
  </si>
  <si>
    <t>Unknown=0</t>
  </si>
  <si>
    <t>Aggregate score: Legal entity</t>
  </si>
  <si>
    <t>Impartiality and independence</t>
  </si>
  <si>
    <t>The systems within the inspection body ensure that inspection activities are undertaken in an impartial way, and that commercial, financial or other pressures do not compromise its impartiality.</t>
  </si>
  <si>
    <t>Informal system=2</t>
  </si>
  <si>
    <t>Demonstration difficult=2</t>
  </si>
  <si>
    <t>In process of identifying the risks=2</t>
  </si>
  <si>
    <t>Formal systems developed but not yet fully operational=2</t>
  </si>
  <si>
    <t>Informal systems=1</t>
  </si>
  <si>
    <t>Aggregate score: Impartiality and independence</t>
  </si>
  <si>
    <t>The income from inspection services, financial support from industry and other sources are adequate to ensure the financial sustainability of the inspection body in the medium to long term.</t>
  </si>
  <si>
    <t>2-3 years=2</t>
  </si>
  <si>
    <t>1 year=1</t>
  </si>
  <si>
    <t>Top management</t>
  </si>
  <si>
    <t>An effective top management responsible for the technical management and for the quality and integrity of the inspection body’s services is in place.</t>
  </si>
  <si>
    <t>Part of a bigger organization without its own top management=2</t>
  </si>
  <si>
    <t>Aggregate score: Top management</t>
  </si>
  <si>
    <t>An organizational structure that optimally supports the inspection scopes of the inspection body is in place.</t>
  </si>
  <si>
    <t>Integrated with other services (e.g. design, manufacturing) but separated=2</t>
  </si>
  <si>
    <t>Intergraded with other service=1</t>
  </si>
  <si>
    <t>Mostly, some still need to be appointed=2</t>
  </si>
  <si>
    <t>Management and personnel with the appropriate skill sets assured by appropriate training, qualifications and experience for the management and technical knowledge as required by the various inspection scopes of the inspection body are employed.</t>
  </si>
  <si>
    <t>All=1, Some=0.3</t>
  </si>
  <si>
    <t>Appropriate office accommodation for personnel, rooms for meetings with clients and adequate storage space for records is provided.</t>
  </si>
  <si>
    <t>NOTE: Requirements for equipment for testing which may be part of the inspection body function, are dealt with in the Testing Section</t>
  </si>
  <si>
    <t>Inspection scheme(s) scopes</t>
  </si>
  <si>
    <t>The inspection body must have a clear description of the inspection schemes it provides, including their applicability as regards national or international standards</t>
  </si>
  <si>
    <t>In general, but not specific=2</t>
  </si>
  <si>
    <t>Yes, all of them=4</t>
  </si>
  <si>
    <t>Mix of defined and general=2</t>
  </si>
  <si>
    <t>Yes, proper market analysis done=4</t>
  </si>
  <si>
    <t>Yes, based on general knowledge of market=2</t>
  </si>
  <si>
    <t>Offer inspection services without much market knowledge=1</t>
  </si>
  <si>
    <t>Aggregate score: Inspection scheme(s) scopes</t>
  </si>
  <si>
    <t xml:space="preserve">Quality management </t>
  </si>
  <si>
    <t>An appropriate quality management system (e.g. ISO/IEC 17020 or similar) formalized in relevant quality system documentation is in place.</t>
  </si>
  <si>
    <t>Yes, but informal=2</t>
  </si>
  <si>
    <t>Aggregate score: Quality management</t>
  </si>
  <si>
    <t>=(a+b+c)/3</t>
  </si>
  <si>
    <t>Getting accredited</t>
  </si>
  <si>
    <t>The inspection body has been pre-assessed, subjected to the initial assessment and accredited to ISO/IEC 17020.</t>
  </si>
  <si>
    <t>Yes, and all non-conformities have been addressed=4</t>
  </si>
  <si>
    <t>Yes, but non-conformities are still being addressed=2</t>
  </si>
  <si>
    <t>Yes, and all the non-conformities have been addressed=4</t>
  </si>
  <si>
    <t>Yes, for all its scopes=4</t>
  </si>
  <si>
    <t>Yes, for some of its scopes=3</t>
  </si>
  <si>
    <t>Waiting for the accreditation body decision=2</t>
  </si>
  <si>
    <t>No, but designation has been applied for=2</t>
  </si>
  <si>
    <t>Aggregate score: Getting accredited</t>
  </si>
  <si>
    <t>Inspection process</t>
  </si>
  <si>
    <t>The approach and processes the inspection body follows complies with the technical inspection requirements for the product, process or service as stated in standards, technical regulations or other contractual documents, and they are in line with the requirements of ISO/IEC 17020 or similar standards used for its accreditation.</t>
  </si>
  <si>
    <t>Mostly, sometimes different methodologies are followed=2</t>
  </si>
  <si>
    <t>Procedures decided by inspector, not fully documented=1</t>
  </si>
  <si>
    <t>Aggregate score: Inspection process</t>
  </si>
  <si>
    <t>Selection and training of inspectors</t>
  </si>
  <si>
    <t>The personnel responsible for inspections have appropriate qualifications, training, experience and a satisfactory knowledge of the requirements of the inspections to be carried out.</t>
  </si>
  <si>
    <t>Mostly formal, but some informal elements inevitable=2</t>
  </si>
  <si>
    <t>Yes, all the time=4</t>
  </si>
  <si>
    <t>Yes, at selected intervals in the year=2</t>
  </si>
  <si>
    <t>Depend only on feedback from the customers=1</t>
  </si>
  <si>
    <t>Left to inspectors to keep up themselves=2</t>
  </si>
  <si>
    <t>Aggregate score: Selection and training of inspectors</t>
  </si>
  <si>
    <t>Recognition at national level</t>
  </si>
  <si>
    <t>Recognition at the national level is facilitated by accreditation to the relevant international standard, e.g. ISO/IEC 17020 followed by designation by a regulatory authority in the case of technical regulation, and by the market in the case of selecting an inspection body.</t>
  </si>
  <si>
    <t>Yes, for all of its scopes=4</t>
  </si>
  <si>
    <t>Yes, for a few of its scopes=2</t>
  </si>
  <si>
    <t>No, but has applied for accreditation=1</t>
  </si>
  <si>
    <t>No, but designation has been applied for=1</t>
  </si>
  <si>
    <t>Aggregate score: recognition at national level</t>
  </si>
  <si>
    <t>Coordination amongst the inspection bodies of the country is based on activities managed through voluntary associations.</t>
  </si>
  <si>
    <t>Technical regulation office in the process of being established=1</t>
  </si>
  <si>
    <t>No formal coordination takes place=0</t>
  </si>
  <si>
    <t>Testing Services Strategy</t>
  </si>
  <si>
    <t>A Testing Services Strategy giving effect to the implementation of the Quality Policy with regard to testing services in the country is in place.  It contains the government’s responsibilities as regards the establishment of testing laboratories, the liberalization of testing services in respect regulatory measures and the role of accreditation in demonstrating technical competency of testing services.</t>
  </si>
  <si>
    <t>Aggregate score: Testing Services Strategy</t>
  </si>
  <si>
    <t>Designated testing laboratories</t>
  </si>
  <si>
    <t>Testing laboratories in both the public and private sector mandated to provide testing services for regulatory purposes, are designated by the relevant authorities based on their technical competence, i.e. accreditation, and their legal liability in the country.</t>
  </si>
  <si>
    <t>Practiced but not formalized in legislation=2</t>
  </si>
  <si>
    <t>Aggregate score: Designated testing laboratories</t>
  </si>
  <si>
    <t>Testing laboratories for export market</t>
  </si>
  <si>
    <t>Developed but not yet implemented=2</t>
  </si>
  <si>
    <t>Yes, and laboratories for major export products are recognized=4</t>
  </si>
  <si>
    <t>Yes, but only one or two laboratories have so far been recognized=2</t>
  </si>
  <si>
    <t>Yes, but no laboratories yet recognized=1</t>
  </si>
  <si>
    <t>Yes, and some laboratories have been recognized=4</t>
  </si>
  <si>
    <t>Yes, but coordination not happening=2</t>
  </si>
  <si>
    <t>Aggregate score: Testing laboratories for export markets</t>
  </si>
  <si>
    <t>Testing laboratories for the health sector</t>
  </si>
  <si>
    <t>Medical laboratories to provide testing services for the health sector are technically competent and are recognized by the health authorities.</t>
  </si>
  <si>
    <t>Yes, in all health sectors=4</t>
  </si>
  <si>
    <t>Yes, but not in all health sector=2</t>
  </si>
  <si>
    <t>Yes, required by legislation=4</t>
  </si>
  <si>
    <t>Yes, but the standard is different to ISO 15189=2</t>
  </si>
  <si>
    <t>Required as a decision by the relevant health authority or health insurance organizations=2</t>
  </si>
  <si>
    <t>Only required on an ad hoc basis=1</t>
  </si>
  <si>
    <t>Yes, internet based=4</t>
  </si>
  <si>
    <t>Yes, information available on request from health authorities=2</t>
  </si>
  <si>
    <t xml:space="preserve">Aggregate score: Testing laboratories for the health sector </t>
  </si>
  <si>
    <t>The testing laboratory, whether from the public or private sector, is a legal entity, or a defined part of a legal entity, such that it can be held legally responsible for the outcome of its testing services.</t>
  </si>
  <si>
    <t>The testing laboratory has a Board / Council with fiduciary responsibilities and that approves the testing laboratory strategy, consisting of members with specific knowledge regarding the testing scope of the laboratory and market realities.</t>
  </si>
  <si>
    <t>Testing services scope</t>
  </si>
  <si>
    <t>The scope of testing services provided by the testing laboratory is clearly defined and based on market needs.</t>
  </si>
  <si>
    <t>Not defined in detail but generally indicated=2</t>
  </si>
  <si>
    <t>Parts thereof, yes=2</t>
  </si>
  <si>
    <t>Not known=0</t>
  </si>
  <si>
    <t>Yes, and in place=1</t>
  </si>
  <si>
    <t>Yes, but not yet in place=0.3</t>
  </si>
  <si>
    <t>Aggregate score: Testing scope</t>
  </si>
  <si>
    <t>The income from testing services, financial support from industry and other sources are adequate to ensure the financial sustainability of the testing laboratory in the medium to long term.</t>
  </si>
  <si>
    <t>An effective top management responsible for the technical management and for the quality and integrity of the test laboratory’s services is in place.</t>
  </si>
  <si>
    <t>An organizational structure that optimally supports the testing scopes of the test laboratory is in place.</t>
  </si>
  <si>
    <t>Management and personnel with the appropriate skill sets assured by appropriate training, qualifications and experience for the management and technical knowledge as required by the various testing scopes of the test laboratory.</t>
  </si>
  <si>
    <t>The premises of the test laboratory are arranged, with regard to technical requirements and environmental influences, to ensure the optimum accuracy levels of testing activities for each testing scope.</t>
  </si>
  <si>
    <t>Aggregate score: premises</t>
  </si>
  <si>
    <t>The test equipment as required for each test scope is in place and fully operational.</t>
  </si>
  <si>
    <t>Approximately half the calibrations done=2</t>
  </si>
  <si>
    <t>Approximately a quarter of the calibration done=1</t>
  </si>
  <si>
    <t>Less than quarter of the calibration done=0</t>
  </si>
  <si>
    <t>Quality management system documentation</t>
  </si>
  <si>
    <t>Proficiency testing</t>
  </si>
  <si>
    <t>Interlaboratory proficiency testing providing information as regards the ability of the test laboratory to deliver accurate test results underpinning its accreditation, are conducted regularly.</t>
  </si>
  <si>
    <t>Yes, most of the time=3</t>
  </si>
  <si>
    <t>Aggregate score: Proficiency testing</t>
  </si>
  <si>
    <t>Pre-assessment for accreditation</t>
  </si>
  <si>
    <t>Following documentation review after application for accreditation, the pre-assessment has been conducted with a positive outcome.</t>
  </si>
  <si>
    <t>About half=2</t>
  </si>
  <si>
    <t>Less than a quarter=1</t>
  </si>
  <si>
    <t>Just one or two=0</t>
  </si>
  <si>
    <t>Aggregate score: Pre-assessment for accreditation</t>
  </si>
  <si>
    <t>Initial assessment for accreditation</t>
  </si>
  <si>
    <t>Following the pre-assessment after application for accreditation, the initial assessment has been conducted with a positive outcome.</t>
  </si>
  <si>
    <t>Aggregate score: Initial assessment for accreditation</t>
  </si>
  <si>
    <t>Accreditation</t>
  </si>
  <si>
    <t>Yes, all scopes=4</t>
  </si>
  <si>
    <t>Yes, for about half the testing scopes=2</t>
  </si>
  <si>
    <t>Yes, for one or two testing scopes=1</t>
  </si>
  <si>
    <t>Some information still missing=2</t>
  </si>
  <si>
    <t>Fallen behind with fees=2</t>
  </si>
  <si>
    <t>Audit findings are not addressed=1</t>
  </si>
  <si>
    <t>Aggregate score: Accreditation</t>
  </si>
  <si>
    <t>The test laboratory is recognized at the national level through accreditation and designation where relevant.</t>
  </si>
  <si>
    <t>Yes, for most of its scopes=4</t>
  </si>
  <si>
    <t>Recognition at the international level</t>
  </si>
  <si>
    <t>The test laboratory is recognized internationally through accreditation or a sectoral scheme such as IEC schemes for electro-technical products, OIML schemes for legal metrology instruments, and the UNECE 1958 Agreement on the testing of automotive components.</t>
  </si>
  <si>
    <t>Yes, for those relevant=4</t>
  </si>
  <si>
    <t>Aggregate score: Recognition at the international level</t>
  </si>
  <si>
    <t>Coordination amongst the testing laboratories of the country is fostered through voluntary testing laboratory associations and through a technical regulation coordination office where established.</t>
  </si>
  <si>
    <t>Technical regulation office being established=1</t>
  </si>
  <si>
    <t xml:space="preserve">Aggregate score: Coordination within the QI </t>
  </si>
  <si>
    <t>No, but one is being established=1</t>
  </si>
  <si>
    <t>No, but a scheme is being implemented=1</t>
  </si>
  <si>
    <t>No, but support is being planned=1</t>
  </si>
  <si>
    <t>Yes, clearly defined=4</t>
  </si>
  <si>
    <t>Some smaller schemes mixed with larger schemes=2</t>
  </si>
  <si>
    <t>No-0</t>
  </si>
  <si>
    <t>Not yet for all scopes=2</t>
  </si>
  <si>
    <t>No, in the process of establishment=1</t>
  </si>
  <si>
    <t>Certification process</t>
  </si>
  <si>
    <t>Audit and prototype testing arranged before the adequacy audit=1</t>
  </si>
  <si>
    <t>Decision made by team leader=1</t>
  </si>
  <si>
    <t>Aggregate score: Certification process</t>
  </si>
  <si>
    <t>System Certification Strategy</t>
  </si>
  <si>
    <t>A System Certification Strategy giving effect to the implementation of the Quality Policy with regard to system certification services in the country is in place.  It contains the government’s responsibilities as regards a national system certification scheme, the liberalization of system certification services in respect of regulatory measures and the role of accreditation in demonstrating technical competency of system certification bodies.</t>
  </si>
  <si>
    <t>Aggregate score: System Certification Strategy</t>
  </si>
  <si>
    <t>Designated system certification bodies</t>
  </si>
  <si>
    <t>System certification bodies mandated to provide system certification services in the regulatory domain are designated by the relevant authorities based on their technical competence, i.e. accreditation, and their legal liability in the country.</t>
  </si>
  <si>
    <t>Aggregate score: Designated system certification bodies</t>
  </si>
  <si>
    <t>Certification bodies for the export markets</t>
  </si>
  <si>
    <t>Knowledge complete=4</t>
  </si>
  <si>
    <t>Known in part=2</t>
  </si>
  <si>
    <t>Knowledge incidental=1</t>
  </si>
  <si>
    <t>Ad hoc projects=2</t>
  </si>
  <si>
    <t>Left to market=1</t>
  </si>
  <si>
    <t xml:space="preserve">Aggregate score: Certification bodies for the export markets </t>
  </si>
  <si>
    <t>System certification schemes to upgrade SMEs</t>
  </si>
  <si>
    <t>SMEs are supported through government programmes to obtain system certification in order to upgrade the quality of their systems and services.</t>
  </si>
  <si>
    <t>Aggregate score: System certification schemes to upgrade SMEs</t>
  </si>
  <si>
    <t>Training and registration of auditors and lead auditors</t>
  </si>
  <si>
    <t>Auditors and lead auditors for system certifications audits are appropriately trained, gain relevant experience and are registered as such.</t>
  </si>
  <si>
    <t>Able to meet demand=4</t>
  </si>
  <si>
    <t>Just one or two, cannot meet demand=2</t>
  </si>
  <si>
    <t>Only foreign schemes are utilized=2</t>
  </si>
  <si>
    <t>Left to the certification bodies=2</t>
  </si>
  <si>
    <t>Aggregates score: Training and registration of auditors and lead auditors</t>
  </si>
  <si>
    <t>The system certification body, whether from the public or private sector, is a legal entity, or a defined part of a legal entity, such that it can be held legally responsible for the outcome of its system certification services.</t>
  </si>
  <si>
    <t>The system certification body has a Board / Council with fiduciary responsibilities and that approves the system certification body strategy, consisting of members with specific knowledge regarding the system certification scope of the certification body and market realities.</t>
  </si>
  <si>
    <t>The income from system certification, financial support from industry and other sources are adequate to ensure the financial sustainability of the system certification body in the medium to long term.</t>
  </si>
  <si>
    <t>1 year only=1</t>
  </si>
  <si>
    <t>An effective top management responsible for the technical management and for the quality and integrity of the system certification body’s services is in place.</t>
  </si>
  <si>
    <t>The system certification body’s organizational structure has divisions that support its scopes of certification and complies with accreditation requirements such as an independent certification committee and an impartiality committee.</t>
  </si>
  <si>
    <t>Management and personnel with the appropriate skill sets assured by appropriate training, qualifications and experience for the management and technical knowledge as required by the various system certification scopes of the system certification body.</t>
  </si>
  <si>
    <t>Not for all posts=2</t>
  </si>
  <si>
    <t>Skill sets and responsibilities yes, KPIs no=1</t>
  </si>
  <si>
    <t>The system certification body occupies premises accessible to its customers, with minimum environmental disturbances and which facilitate optimum service delivery.</t>
  </si>
  <si>
    <t>System certification scope</t>
  </si>
  <si>
    <t>The scope of system certification services provided by the system certification body is clearly defined and based on market needs.</t>
  </si>
  <si>
    <t>Aggregate score: system certification scopes</t>
  </si>
  <si>
    <t>An appropriate quality management system (e.g. ISO/IEC 17021 or similar) formalized in relevant quality system documentation is in place.</t>
  </si>
  <si>
    <t>Aggregate score: Quality management system documentation</t>
  </si>
  <si>
    <t>The system certification body has been pre-assessed, subjected to the initial assessment and accredited to ISO/IEC 17021.</t>
  </si>
  <si>
    <t>The processes the system certification body follows to certify a system complies with the requirements of ISO/IEC 17021 (or similar) and IAF guidance documents.</t>
  </si>
  <si>
    <t>Surveillance process</t>
  </si>
  <si>
    <t>The process the system certification body follows after certification, e.g. surveillance and re-certification, complies with the requirements of ISO/IEC 17021 (or similar) and IAF guidance documents.</t>
  </si>
  <si>
    <t>Yes, but information needs updating=2</t>
  </si>
  <si>
    <t>Information available on request=1</t>
  </si>
  <si>
    <t>Some surveillance audits done once a year=3</t>
  </si>
  <si>
    <t>Ad hoc surveillance audits=2</t>
  </si>
  <si>
    <t>Only when complaints are received=1</t>
  </si>
  <si>
    <t>Only after the first cycle=2</t>
  </si>
  <si>
    <t>Depend on surveillance audit results for recertification=1</t>
  </si>
  <si>
    <t>Aggregate score: Surveillance process</t>
  </si>
  <si>
    <t>The system certification body is recognized at the national level through accreditation and designation where relevant.</t>
  </si>
  <si>
    <t>Aggregate score: Recognition at national level</t>
  </si>
  <si>
    <t>Recognition at international level</t>
  </si>
  <si>
    <t>The system certification body is recognized at the international level through accreditation to ISO/IEC 17021 and arrangements with private sector certification schemes such as Fairtrade, FSC, MSC and others as relevant for the country’s export sector.</t>
  </si>
  <si>
    <t>No, but is in the process of doing so=1</t>
  </si>
  <si>
    <t>Coordination amongst the system certifications bodies of the country is based on activities managed through voluntary associations.</t>
  </si>
  <si>
    <t>A Technical Regulation Framework enshrined in legislation provides guidance for all the modalities of the development and implementation of technical regulations across all Ministries and regulatory authorities at national, provincial or local level.</t>
  </si>
  <si>
    <t>Applicable only to some authorities=2</t>
  </si>
  <si>
    <t>Developed, but not yet promulgated=2</t>
  </si>
  <si>
    <t>Yes, on both counts=4</t>
  </si>
  <si>
    <t>It complies but has not been notified=2</t>
  </si>
  <si>
    <t>Unknown=1</t>
  </si>
  <si>
    <t>Technical Regulation Coordination Office</t>
  </si>
  <si>
    <t>A Technical Regulation Coordination Office (however named) is established at the highest political level to coordinate technical regulation activities of the regulatory authorities amongst each other and with the QI service providers.</t>
  </si>
  <si>
    <t>Yes, and placed above a Ministry level=4</t>
  </si>
  <si>
    <t>Yes, but placed in a Ministry=2</t>
  </si>
  <si>
    <t>Establishment being planned=1</t>
  </si>
  <si>
    <t>Yes-1</t>
  </si>
  <si>
    <t>Aggregate score: Technical Regulation Coordination Office</t>
  </si>
  <si>
    <t>Regulatory authorities</t>
  </si>
  <si>
    <t>A comprehensive list is available on a government website=4</t>
  </si>
  <si>
    <t>They are known within each Ministry, but no comprehensive list is available=1</t>
  </si>
  <si>
    <t>No publicly available information is available=0</t>
  </si>
  <si>
    <t>A continuous coordination function ensures no overlap=4</t>
  </si>
  <si>
    <t>Coordination within relevant Ministries only=1</t>
  </si>
  <si>
    <t>Mostly with some gaps=2</t>
  </si>
  <si>
    <t>Not known =1</t>
  </si>
  <si>
    <t>Aggregate score: Regulatory authorities</t>
  </si>
  <si>
    <t>Director</t>
  </si>
  <si>
    <t>The regulatory authority is managed by a Director (whatever the actual title) who has the authority to ensure compliance of products in the market place falling within the scope of the technical regulations the regulatory authority is responsible for.</t>
  </si>
  <si>
    <t>Part of a bigger organization without its own Director=2</t>
  </si>
  <si>
    <t>Aggregate score: Director</t>
  </si>
  <si>
    <t>The organizational structure of the regulatory authority facilitates the effective and efficient execution of all technical regulations it is responsible for, and it has divisions that optimally support the regulatory subject fields.</t>
  </si>
  <si>
    <t>Yes, throughout the country=4</t>
  </si>
  <si>
    <t>Partially, some areas still to be established=2</t>
  </si>
  <si>
    <t>Only the head office is operational=1</t>
  </si>
  <si>
    <t>Management and personnel with the appropriate skill sets assured by appropriate training, qualifications and experience for the management and technical knowledge as required by the technical regulation scopes with specific emphasis on inspectors, is in place.</t>
  </si>
  <si>
    <t>Appropriate accommodation for head office staff and technical activities is provided, as well as appropriate accommodation in provincial or local offices for inspectors and their inspection equipment.</t>
  </si>
  <si>
    <t>NOTE: Premises for testing activities are covered in the Section on testing.</t>
  </si>
  <si>
    <t>Yes, but some need upgrading=2</t>
  </si>
  <si>
    <t>Inspection offices are issued with appropriate inspection equipment.  Working standards, traceably calibrated to national measurement standards, are maintained against which inspection equipment is calibrated continuously.</t>
  </si>
  <si>
    <t>NOTE: testing equipment is covered in the Section on Testing.</t>
  </si>
  <si>
    <t>Yes, all of it=4</t>
  </si>
  <si>
    <t>Mostly, some equipment still missing=2</t>
  </si>
  <si>
    <t>Partially, more than half the equipment still missing=1</t>
  </si>
  <si>
    <t>Yes, in all cases=4</t>
  </si>
  <si>
    <t>Mostly, some standards still missing or not traceably calibrated=2</t>
  </si>
  <si>
    <t>Partially, more than half the standards still missing or not traceably calibrated=1</t>
  </si>
  <si>
    <t>Mostly, some equipment lacking=2</t>
  </si>
  <si>
    <t>More than half the equipment lacking=1</t>
  </si>
  <si>
    <t>Quality system</t>
  </si>
  <si>
    <t>A quality management system in accordance with ISO/IEC 17020 (Inspection), ISO/IEC 17025 (Test laboratory) and/or ISO/IEC 17065 (Product certification) as relevant, has been implemented and is maintained.</t>
  </si>
  <si>
    <t>Being implemented=1</t>
  </si>
  <si>
    <t>Independently assessed, but not certified=2</t>
  </si>
  <si>
    <t>Internally assessed=1</t>
  </si>
  <si>
    <t>Aggregate score: Quality system</t>
  </si>
  <si>
    <t>Developing technical regulations</t>
  </si>
  <si>
    <t>The process of developing technical regulations complies with WTO TBT Agreement requirements and follows good regulatory practices.</t>
  </si>
  <si>
    <t>Some, others not=2</t>
  </si>
  <si>
    <t>Not in the past, but planning to do so in future=1</t>
  </si>
  <si>
    <t>Mostly, but changes have been incorporated=2</t>
  </si>
  <si>
    <t>Less than half are based on these=1</t>
  </si>
  <si>
    <t>Aggregate score: Developing technical regulations</t>
  </si>
  <si>
    <t xml:space="preserve">Pre-market </t>
  </si>
  <si>
    <t>For specific high-risk products, a consignment inspection regime is in place to ensure products meet technical regulation requirements before they are released for to the market.</t>
  </si>
  <si>
    <t>All products are -pre-market approved=2</t>
  </si>
  <si>
    <t>Yes, all consignments=4</t>
  </si>
  <si>
    <t>Audit samples only=2</t>
  </si>
  <si>
    <t>Ad hoc inspections=1</t>
  </si>
  <si>
    <t>Yes, but there are some gaps=2</t>
  </si>
  <si>
    <t>Aggregate score: Pre-market inspections</t>
  </si>
  <si>
    <t>Market surveillance</t>
  </si>
  <si>
    <t>A market surveillance system covering all products for which the regulatory authority is responsible, is in place and it is based on the appropriate risk assessments.</t>
  </si>
  <si>
    <t>Mostly, some not=2</t>
  </si>
  <si>
    <t>All products are treated the same=1</t>
  </si>
  <si>
    <t>All products are treated identical=1</t>
  </si>
  <si>
    <t>Off-schedule inspections are squeezed in=2</t>
  </si>
  <si>
    <t>Inspections are implemented in an ad hoc way=1</t>
  </si>
  <si>
    <t>Aggregate score: Market surveillance</t>
  </si>
  <si>
    <t>Sanctions</t>
  </si>
  <si>
    <t>The regulatory authority implements administrative sanctions to remove non-conforming products from the market place, and institutes legal proceedings against suppliers if they fail to heed administrative sanctions.</t>
  </si>
  <si>
    <t>Yes, legally sound=4</t>
  </si>
  <si>
    <t>Yes, but could be challenged legally=2</t>
  </si>
  <si>
    <t>No, but do it anyway=1</t>
  </si>
  <si>
    <t>Not clearly defined=2</t>
  </si>
  <si>
    <t>Aggregate score: Sanctions</t>
  </si>
  <si>
    <t>Trained and skilled inspectors are employed by the regulatory authority.</t>
  </si>
  <si>
    <t>Yes, all are trained=4</t>
  </si>
  <si>
    <t>Trained only by example on the job=1</t>
  </si>
  <si>
    <t>Could be enhanced=2</t>
  </si>
  <si>
    <t>Yes, on all counts=4</t>
  </si>
  <si>
    <t>Yes, but not made publicly known=2</t>
  </si>
  <si>
    <t>Yes, but not subject to passing the examination=1</t>
  </si>
  <si>
    <t>=(a+b+c+d)/4</t>
  </si>
  <si>
    <t>Information systems</t>
  </si>
  <si>
    <t>Information on non-conforming products found in the market place is readily available to other regulatory authorities, the customs and excise entities and the general public.</t>
  </si>
  <si>
    <t>Yes, fully operational=4</t>
  </si>
  <si>
    <t>National system in process of being established=1</t>
  </si>
  <si>
    <t>Depends mostly on the relevant staff=2</t>
  </si>
  <si>
    <t>Aggregate score: Information systems</t>
  </si>
  <si>
    <t>The country participates in the relevant regional forums established to harmonize technical regulations across all members of the region or free trade area.</t>
  </si>
  <si>
    <t>Ad hoc participation=1</t>
  </si>
  <si>
    <t>As a member of the WTO, the country complies fully with the requirements of the WTO TBT Agreement as regards notifications and information about standards, conformity assessment and technical regulations.</t>
  </si>
  <si>
    <t>Yes, fully=1</t>
  </si>
  <si>
    <t>Yes, partially=0.5</t>
  </si>
  <si>
    <t>Yes, half the articles=0.5</t>
  </si>
  <si>
    <t>Yes=less than half the articles=0.1</t>
  </si>
  <si>
    <t>Yes, only one paragraph=0.5</t>
  </si>
  <si>
    <t xml:space="preserve">Aggregate score: </t>
  </si>
  <si>
    <t>Legal Metrology Strategy</t>
  </si>
  <si>
    <t>A Legal Metrology Strategy giving effect to the implementation of the Quality Policy with regard to the establishment and maintenance of a legal metrology system in the country, is in place.</t>
  </si>
  <si>
    <t>Developed, but not yet approved=2</t>
  </si>
  <si>
    <t>Developed, but not yet implemented=1</t>
  </si>
  <si>
    <t>Aggregate score: Legal Metrology Strategy</t>
  </si>
  <si>
    <t>The legal metrology authority is a legal entity, or a defined part of a legal entity, with the mandate to establish and maintain the legal metrology system in order to safeguard the interests of society as regards measurements.</t>
  </si>
  <si>
    <t>The governance of the legal metrology authority is vested in a Government Department or in a Council that has the mandate to approve strategy, business plans and budgets and which holds the Director to account.</t>
  </si>
  <si>
    <t>Knowledge levels could be better=2</t>
  </si>
  <si>
    <t>Yes, formal=4</t>
  </si>
  <si>
    <t>Through more than one level of bureaucracy=2</t>
  </si>
  <si>
    <t>Yes, ad hoc=1</t>
  </si>
  <si>
    <t>Appointment and accountability separated=2</t>
  </si>
  <si>
    <t>The finances from government, income from legal metrology services, financial support from industry and other sources are adequate to ensure the financial sustainability of the legal metrology authority in the medium to long term.</t>
  </si>
  <si>
    <t>The legal metrology authority is managed by a Director (whatever the actual title) who has the authority to ensure compliance of measuring equipment and pre-packaging in the market falling within the scope of the regulations the legal metrology authority is responsible for.</t>
  </si>
  <si>
    <t>The organizational structure of the legal metrology authority facilitates the effective and efficient execution of all regulations it is responsible for, and it has divisions that optimally support the legal metrology subject fields.</t>
  </si>
  <si>
    <t>Management and personnel with the appropriate skill sets assured by appropriate training, qualifications and experience for the management and technical knowledge as required by the regulation scopes with specific emphasis on legal metrologists, is in place.</t>
  </si>
  <si>
    <t>Appropriate accommodation for head office staff and technical activities is provided, as well as appropriate accommodation in provincial or local offices for legal metrologists and their inspection equipment.</t>
  </si>
  <si>
    <t>Legal metrology offices are issued with appropriate metrology and inspection equipment.  Working standards, traceably calibrated to national measurement standards, are maintained against which working metrology and inspection equipment is calibrated continuously.</t>
  </si>
  <si>
    <t>Quality management system</t>
  </si>
  <si>
    <t>Aggregate score: Quality management system</t>
  </si>
  <si>
    <t>Legal metrology technical staff</t>
  </si>
  <si>
    <t>Trained and experienced technical staff to conduct the legal metrology testing, calibration and verification has been appointed.  Legal metrology staff involved in market surveillance are trained in their legal responsibilities and issued with inspector identification cards.</t>
  </si>
  <si>
    <t>Yes, for all equipment=4</t>
  </si>
  <si>
    <t>More than half but not all equipment=3</t>
  </si>
  <si>
    <t>About half the equipment=2</t>
  </si>
  <si>
    <t>Less than half the equipment=1</t>
  </si>
  <si>
    <t>Yes, with a written examination=4</t>
  </si>
  <si>
    <t>Yes, but no written examination=2</t>
  </si>
  <si>
    <t>New inspectors learn from older ones=1</t>
  </si>
  <si>
    <t>Not officially withdrawn at end of service=0</t>
  </si>
  <si>
    <t>Aggregate score: Legal metrology technical staff</t>
  </si>
  <si>
    <t>Type approval of measuring instruments</t>
  </si>
  <si>
    <t>The legal metrology authority has a formal system in place to test and approve measuring equipment before it is allowed to be marketed to ensure it complies with stated regulations, including the acceptance of OIML and other relevant foreign certificates.</t>
  </si>
  <si>
    <t>Yes, conducts own tests or accepts OIML test reports=4</t>
  </si>
  <si>
    <t>Yes, only accepts own testing results=2</t>
  </si>
  <si>
    <t>Issues type approval certificates on supplier evidence=1</t>
  </si>
  <si>
    <t>Yes, active market surveillance=4</t>
  </si>
  <si>
    <t>Ad hoc market surveillance=2</t>
  </si>
  <si>
    <t>Rely totally on the supplier to do so=2</t>
  </si>
  <si>
    <t>Aggregate score: Type approval of measuring instruments</t>
  </si>
  <si>
    <t>Calibration and verification services</t>
  </si>
  <si>
    <t xml:space="preserve">The legal metrology authority provides calibration and verification services for equipment subject to regulation, insofar as designated organizations are not in a position to do so. </t>
  </si>
  <si>
    <t>Yes, fully=4</t>
  </si>
  <si>
    <t>No, but accredited calibration laboratories have been established to do so=4</t>
  </si>
  <si>
    <t>Not fully, but more than half=3</t>
  </si>
  <si>
    <t>Less than half=1</t>
  </si>
  <si>
    <t>Yes, the important instruments are provided for=4</t>
  </si>
  <si>
    <t>In process to implement=1</t>
  </si>
  <si>
    <t>Aggregate score: Calibration and verification services</t>
  </si>
  <si>
    <t>A market surveillance system covering all measuring equipment and pre-packaging subject to regulation for which the legal metrology authority is responsible, is in place.</t>
  </si>
  <si>
    <t xml:space="preserve">Training system </t>
  </si>
  <si>
    <t>Training courses, provided either by the legal metrology authority or a tertiary education institution, for the training of legal metrologists are available.</t>
  </si>
  <si>
    <t>Yes, for all technologies=4</t>
  </si>
  <si>
    <t>Less than half=No=0</t>
  </si>
  <si>
    <t>100%=4</t>
  </si>
  <si>
    <t>About two-thirds=3</t>
  </si>
  <si>
    <t>Existing information / reporting/monitoring</t>
  </si>
  <si>
    <t>The legal metrology authority participates actively in regional legal metrology activities its country is part of, including participating in relevant technical committees at the regional level.</t>
  </si>
  <si>
    <t>A relevant liaison organization does not yet exist=0</t>
  </si>
  <si>
    <t>NOTE: These regional organizations or committees are usually established to harmonise metrology activities within the region defined by the trade agreement.  They are not of necessity the same as the OIML recognized liaison organizations.</t>
  </si>
  <si>
    <t>The legal metrology authority is a member of the OIML, participates actively in the relevant technical committees and is a signatory of the OIML Certificate System.</t>
  </si>
  <si>
    <t>Is a corresponding member=2</t>
  </si>
  <si>
    <t>Has applied for membership=1</t>
  </si>
  <si>
    <t>Participates only in the International Conference=1</t>
  </si>
  <si>
    <t>The legal metrology authority actively cooperates with the NSB, NMI and NAB and where relevant with calibration laboratories and certification bodies, e.g. the legal metrology authority participates in NMI, NSB and NAB technical committees, and an exchange of relevant information takes place continuously regarding standardization, metrology, legal metrology and accreditation needs of the country.</t>
  </si>
  <si>
    <t>Yes, all three=4</t>
  </si>
  <si>
    <t>Yes, two of the three=2</t>
  </si>
  <si>
    <t>One of the three=1</t>
  </si>
  <si>
    <t xml:space="preserve">No=0 </t>
  </si>
  <si>
    <t>Designated organizations</t>
  </si>
  <si>
    <t>The legal metrology authority designates competent organizations to provide legal metrology related services on its behalf.</t>
  </si>
  <si>
    <t>No, but it is done anyway=2</t>
  </si>
  <si>
    <t>No, and it is not done=0</t>
  </si>
  <si>
    <t>Accreditation not always=2</t>
  </si>
  <si>
    <t>Yes, at least annually=4</t>
  </si>
  <si>
    <t>Ad hoc when complaints are received=2</t>
  </si>
  <si>
    <t>No, relies on the accreditation body only=0</t>
  </si>
  <si>
    <t>Aggregate score: Designated organizations</t>
  </si>
  <si>
    <t>Consultative forum</t>
  </si>
  <si>
    <t>Stakeholders such as the suppliers of measuring instruments, retail organizations and consumer organizations can participate in a consultative forum to provide advice to the legal metrology authority as regards their needs.</t>
  </si>
  <si>
    <t>Fifty percent of the time=2</t>
  </si>
  <si>
    <t>Considers them but provides no feedback=1</t>
  </si>
  <si>
    <t>Aggregate score: Consultative Forum</t>
  </si>
  <si>
    <t>(a+b+c)/4</t>
  </si>
  <si>
    <t>Autonomy index</t>
  </si>
  <si>
    <t>Chief executive Officer</t>
  </si>
  <si>
    <t>Technical Committees</t>
  </si>
  <si>
    <t>Public comment</t>
  </si>
  <si>
    <t>National standards</t>
  </si>
  <si>
    <t>National adoptions</t>
  </si>
  <si>
    <t>Less than 50% of the time=1
No=0</t>
  </si>
  <si>
    <t>Information sources</t>
  </si>
  <si>
    <t>(a)</t>
  </si>
  <si>
    <t>Consideration of the NMI formal quality system and its compliance with known international standards such as ISO/IEC 17025</t>
  </si>
  <si>
    <t>Yes=4
Less than 75% of the time=2
Less than 50% of the time=1
No=0</t>
  </si>
  <si>
    <t>Aggregate score: Legal standing of accreditation</t>
  </si>
  <si>
    <t> </t>
  </si>
  <si>
    <t>o Risks to be managed to complete the project</t>
  </si>
  <si>
    <t>o Priority of the work</t>
  </si>
  <si>
    <t>o Availability of international standards to be adopted</t>
  </si>
  <si>
    <t>o Availability of resources, e.g. budget, personnel, etc.</t>
  </si>
  <si>
    <t>o Allocation to a current technical committees or establishment of a new one</t>
  </si>
  <si>
    <t>Yes=0.4</t>
  </si>
  <si>
    <t xml:space="preserve">Yes=1  </t>
  </si>
  <si>
    <t>Comments</t>
  </si>
  <si>
    <t>a. Is the governance of the legal metrology authority vested in a high-level government official or an independent Council with appropriate knowledge regarding legal metrology matters and market needs?</t>
  </si>
  <si>
    <t>b. Does the Director of the legal metrology authority have a direct communications line to the relevant political level to deal with legal metrology issues that have a possible political fallout?</t>
  </si>
  <si>
    <t>c. Does the governance structure appoint the Director of legal metrology and hold him/her to account?</t>
  </si>
  <si>
    <r>
      <t>a.</t>
    </r>
    <r>
      <rPr>
        <sz val="7"/>
        <color theme="1"/>
        <rFont val="Arial"/>
        <family val="2"/>
      </rPr>
      <t xml:space="preserve">       </t>
    </r>
    <r>
      <rPr>
        <sz val="11"/>
        <color theme="1"/>
        <rFont val="Arial"/>
        <family val="2"/>
      </rPr>
      <t>Is a Standards Strategy in place?</t>
    </r>
  </si>
  <si>
    <r>
      <t>b.</t>
    </r>
    <r>
      <rPr>
        <sz val="7"/>
        <color theme="1"/>
        <rFont val="Arial"/>
        <family val="2"/>
      </rPr>
      <t xml:space="preserve">       </t>
    </r>
    <r>
      <rPr>
        <sz val="11"/>
        <color theme="1"/>
        <rFont val="Arial"/>
        <family val="2"/>
      </rPr>
      <t>Does the Standards Strategy include all the necessary elements, namely –</t>
    </r>
  </si>
  <si>
    <t>o Sectors identified for standards to be developed</t>
  </si>
  <si>
    <t>o Information systems to be established</t>
  </si>
  <si>
    <t>o Stakeholder engagement</t>
  </si>
  <si>
    <t>o Human resource development</t>
  </si>
  <si>
    <r>
      <t>c.</t>
    </r>
    <r>
      <rPr>
        <sz val="7"/>
        <color theme="1"/>
        <rFont val="Arial"/>
        <family val="2"/>
      </rPr>
      <t xml:space="preserve">       </t>
    </r>
    <r>
      <rPr>
        <sz val="11"/>
        <color theme="1"/>
        <rFont val="Arial"/>
        <family val="2"/>
      </rPr>
      <t>Is an implementation plan for the Standards Strategy in place and being followed?</t>
    </r>
  </si>
  <si>
    <r>
      <t>a.</t>
    </r>
    <r>
      <rPr>
        <sz val="7"/>
        <color theme="1"/>
        <rFont val="Arial"/>
        <family val="2"/>
      </rPr>
      <t xml:space="preserve">       </t>
    </r>
    <r>
      <rPr>
        <sz val="11"/>
        <color theme="1"/>
        <rFont val="Arial"/>
        <family val="2"/>
      </rPr>
      <t>Has the NSB been established as a legal entity, i.e. by legislation or by articles of incorporation?</t>
    </r>
  </si>
  <si>
    <r>
      <t>b.</t>
    </r>
    <r>
      <rPr>
        <sz val="7"/>
        <color theme="1"/>
        <rFont val="Arial"/>
        <family val="2"/>
      </rPr>
      <t xml:space="preserve">       </t>
    </r>
    <r>
      <rPr>
        <sz val="11"/>
        <color theme="1"/>
        <rFont val="Arial"/>
        <family val="2"/>
      </rPr>
      <t>Have the following been provided for in the legislation or articles of incorporation?</t>
    </r>
  </si>
  <si>
    <t>o Council / Board of the NSB</t>
  </si>
  <si>
    <t>o Finances of the NSB</t>
  </si>
  <si>
    <t>o Development and publication of national standards</t>
  </si>
  <si>
    <t>o International / regional liaison</t>
  </si>
  <si>
    <r>
      <t>c.</t>
    </r>
    <r>
      <rPr>
        <sz val="7"/>
        <color theme="1"/>
        <rFont val="Arial"/>
        <family val="2"/>
      </rPr>
      <t xml:space="preserve">       </t>
    </r>
    <r>
      <rPr>
        <sz val="11"/>
        <color theme="1"/>
        <rFont val="Arial"/>
        <family val="2"/>
      </rPr>
      <t>Is the legislation or articles of incorporation up-to-date, i.e. has it been reviewed recently?</t>
    </r>
  </si>
  <si>
    <t>o Last review / revision less than 5years ago</t>
  </si>
  <si>
    <t>o Last review / revision between 5 and 10 years</t>
  </si>
  <si>
    <t>o Last review / revision between 10 and 15 years</t>
  </si>
  <si>
    <t>o Last review / revisions older than 15 years</t>
  </si>
  <si>
    <t>o Adopt and revoke standards</t>
  </si>
  <si>
    <t>o Determine the positions and staffing of its workforce</t>
  </si>
  <si>
    <t>o Determine the salaries of its workforce</t>
  </si>
  <si>
    <t>o Create new administrative divisions</t>
  </si>
  <si>
    <t>o Determine its own budget</t>
  </si>
  <si>
    <t>o Determine the fees of standards publications</t>
  </si>
  <si>
    <t>o Offer new services or initiate new activities</t>
  </si>
  <si>
    <t>o Solicit membership in international or regional standardizing organizations and sign international agreements</t>
  </si>
  <si>
    <t>o Less than 5%</t>
  </si>
  <si>
    <t>o 5-15%</t>
  </si>
  <si>
    <t>o 16-30%</t>
  </si>
  <si>
    <t>o 31-50%</t>
  </si>
  <si>
    <t>o More than 50%</t>
  </si>
  <si>
    <t>o 100% of need covered</t>
  </si>
  <si>
    <t>o 85% of need covered</t>
  </si>
  <si>
    <t>o 70% of need covered</t>
  </si>
  <si>
    <t>o 50% of need covered</t>
  </si>
  <si>
    <t>o Less than 50% of need covered</t>
  </si>
  <si>
    <t>o Project approval (can be management)</t>
  </si>
  <si>
    <t>o Standards development</t>
  </si>
  <si>
    <t>o Editing</t>
  </si>
  <si>
    <t>o Standards information and sales</t>
  </si>
  <si>
    <t>o Yes      o No</t>
  </si>
  <si>
    <t>o Yes</t>
  </si>
  <si>
    <t>o 90-100%</t>
  </si>
  <si>
    <t>o 80-89%</t>
  </si>
  <si>
    <t>o 70-79%</t>
  </si>
  <si>
    <t>o 60-69%</t>
  </si>
  <si>
    <t>o &lt; 60%</t>
  </si>
  <si>
    <t>o Established based on a needs analysis</t>
  </si>
  <si>
    <t>o Not limited to any particular number of participants</t>
  </si>
  <si>
    <t>o Open to all interested parties</t>
  </si>
  <si>
    <t>o Approved by the Council or Board</t>
  </si>
  <si>
    <t>o &gt; 85%</t>
  </si>
  <si>
    <t>o 70 – 84%</t>
  </si>
  <si>
    <t>o 55 -69%</t>
  </si>
  <si>
    <t>o 30 -54%</t>
  </si>
  <si>
    <t>o &lt; 30%</t>
  </si>
  <si>
    <t>o National standards</t>
  </si>
  <si>
    <t>o Standards of selected trading partners</t>
  </si>
  <si>
    <t>o Regional standards</t>
  </si>
  <si>
    <t>o Relevant international standards</t>
  </si>
  <si>
    <t>o Technical regulations implemented by all regulatory authorities</t>
  </si>
  <si>
    <t>o Conformity assessment regimes for standards and technical regulations</t>
  </si>
  <si>
    <t>o International and regional cooperation agreements regarding conformity assessment</t>
  </si>
  <si>
    <t>o Governance domain (QI organizations, regulatory authorities, ministries, etc.)</t>
  </si>
  <si>
    <t>o Business sector beneficiaries (industry, suppliers, traders, importers, etc.)</t>
  </si>
  <si>
    <t>o Society beneficiaries (society, NGOs, consumer protection etc.)</t>
  </si>
  <si>
    <t>o Influencers (business associations, media, trade unions, etc.)</t>
  </si>
  <si>
    <t>• Annual Reports of the NSB
• NSB website
• Relevant Ministry (e.g. Trade and Industry) website
• Annual Reports of the NSB</t>
  </si>
  <si>
    <t>1) Standards Strategy</t>
  </si>
  <si>
    <t>2) Legal Entity</t>
  </si>
  <si>
    <t>7) Chief Executive Officer</t>
  </si>
  <si>
    <t>8) Organizational structure</t>
  </si>
  <si>
    <t>9) Management and personnel</t>
  </si>
  <si>
    <t>10) Premises</t>
  </si>
  <si>
    <t>11) Equipment</t>
  </si>
  <si>
    <t>3) Autonomy Index</t>
  </si>
  <si>
    <t>4) Legal standing of national standards</t>
  </si>
  <si>
    <t>5) Governance</t>
  </si>
  <si>
    <t>6) Financial sustainability</t>
  </si>
  <si>
    <t>lists for drop downs</t>
  </si>
  <si>
    <t>Larger organization's head acts as CEO/Director=3</t>
  </si>
  <si>
    <t>Some need upgrading=3</t>
  </si>
  <si>
    <t>Generally in need of upgrading=2</t>
  </si>
  <si>
    <t>12) Standard for a standard</t>
  </si>
  <si>
    <t>13) Technical Committees</t>
  </si>
  <si>
    <t>14) New project approval and work programme</t>
  </si>
  <si>
    <t>15) Committee process</t>
  </si>
  <si>
    <t>16) Relevance of standards</t>
  </si>
  <si>
    <t>17) Coherence of standards</t>
  </si>
  <si>
    <t>18) Public enquiry</t>
  </si>
  <si>
    <t>19) National Standard</t>
  </si>
  <si>
    <t>20) National Adoption</t>
  </si>
  <si>
    <t>21) Standards information</t>
  </si>
  <si>
    <t>22) WTO TBT Enquiry Point</t>
  </si>
  <si>
    <t>23) Training system</t>
  </si>
  <si>
    <t>24) Liaison with international organizations</t>
  </si>
  <si>
    <t>25) Liaison with regional organizations</t>
  </si>
  <si>
    <t>26) Coordination within the QI</t>
  </si>
  <si>
    <t>27) Standards Development Organizations (SDOs)</t>
  </si>
  <si>
    <t>28) Engagement with stakeholders</t>
  </si>
  <si>
    <t xml:space="preserve">• Standards Act/Decree/Regulation or similar
• Articles of incorporation as a private company
• NSB Council/Board policy papers
• NSB’s website and annual reports
• Government regulations regarding rules of employment in the case of the NSB being a governmental or public body
</t>
  </si>
  <si>
    <t>• Standards Act/Decree/Regulation or similar</t>
  </si>
  <si>
    <t xml:space="preserve">• Standards Act/Decree/Regulation or similar
• Formal agreement between the NSB and government
• Official government journal/gazette or similar
</t>
  </si>
  <si>
    <t xml:space="preserve">• Standards Act/Decree/Regulation or similar
• Articles of incorporation as a private company
• NSB Council/Board policy papers
• NSB’s website and annual reports
• Government regulations regarding public entities
• NSB Council/Board committee structures
</t>
  </si>
  <si>
    <t xml:space="preserve">• National Quality Policy
• Annual government budget allocations
• Annual reports of the NSB
• Monthly and annual financial statements of the NSB
• Monthly figures for standards sales
</t>
  </si>
  <si>
    <t xml:space="preserve">• Relevant legislation (i.e. Standards Act or similar) or articles of incorporation
• Official Ministerial decisions
• Board/Council decisions and minutes
• Official CEO job description
• Agreed CEO key performance indicators
</t>
  </si>
  <si>
    <t xml:space="preserve">• Approved organizational structure
• Board/Council decisions
• Ministerial decisions
• Financial system documentation
</t>
  </si>
  <si>
    <t xml:space="preserve">• Approved organizational structure
• Actual staffing levels
• Staff turnover figures
</t>
  </si>
  <si>
    <t xml:space="preserve">• Consideration of the NSB premises in relation to design, access and maintenance
• Review of technical committee meeting rooms and facilities
• Review of the standards information center
</t>
  </si>
  <si>
    <t xml:space="preserve">• Consideration of the NSB intranet system, and its connectivity to the internet in relation to access and maintenance
• Review of availability of IT equipment and services to relevant staff
• Review of the standards information center IT equipment and maintenance
</t>
  </si>
  <si>
    <t xml:space="preserve">• Standards catalogue
• Quality management system documentation
</t>
  </si>
  <si>
    <t xml:space="preserve">• Formal procedures for establishing technical committees
• List of technical committees, their scopes, secretariats and chairpersons
• Membership lists of technical committees
• Annual evaluation of the performance of chairpersons and secretariats
</t>
  </si>
  <si>
    <t xml:space="preserve">• Formal procedure for new project approvals
• New project evaluation documentation
• NSB website
• Formal notification to the ISO Central Secretariat
</t>
  </si>
  <si>
    <t xml:space="preserve">• Standard for a standard
• Formal technical committee meeting procedures
• Technical committee business plans
• Schedules of technical committee meetings
• Working documentation of technical committees and their circulation
• Minutes of technical committee meetings
</t>
  </si>
  <si>
    <t xml:space="preserve">• Standard strategy
• Standard for a standard
• New work item approval criteria
• Internal standards development procedures
• Percentage of national standards based on international standards
• Percentage of standards more than 5 years old
• List of standards not reviewed within five years
</t>
  </si>
  <si>
    <t xml:space="preserve">• Standards strategy
• Standard for a standard
• Scopes of technical committees of NSB and SDOs
• Editing manual
</t>
  </si>
  <si>
    <t xml:space="preserve">• Standard for a standard
• Internal standards development procedures
• Records of public comment periods
• NSB website
• Records of collated comments
• Technical committee records and minutes
• Formal feedback to interested parties on comments
</t>
  </si>
  <si>
    <t xml:space="preserve">• Board/Council minutes
• Standards Approvals Committee minutes
• Standards sales information and records
• Standards catalogue
• Analysis of average age of standards
• List of standards older than 5 years
</t>
  </si>
  <si>
    <t xml:space="preserve">• Number and percentage of international standards adopted as national standards
• Standard for a standard
• Internal NSB procedures
</t>
  </si>
  <si>
    <t xml:space="preserve">• Regional membership status of the country
• Relevant regional treaties, protocols, agreements or legislation
• Catalogue entries of regional standards adopted by the NSB
• Annual Reports of the NSB
• NSB internal reports of regional standards body meetings
</t>
  </si>
  <si>
    <t>Combined A&amp;B to save space and improve look</t>
  </si>
  <si>
    <t>22) Engagement with stakeholders</t>
  </si>
  <si>
    <t>1) Metrology Strategy</t>
  </si>
  <si>
    <t>3) Autonomy</t>
  </si>
  <si>
    <t>4) Legal standing of national measurement standards</t>
  </si>
  <si>
    <t>12) Quality system documentation</t>
  </si>
  <si>
    <t>13) Metrologists</t>
  </si>
  <si>
    <t>14) Interlaboratory and key comparisons</t>
  </si>
  <si>
    <t>15) Calibration and Measurement Capability (CMC)</t>
  </si>
  <si>
    <t>16) Calibration service</t>
  </si>
  <si>
    <t>17) Training system</t>
  </si>
  <si>
    <t>18) Liaison with regional organizations</t>
  </si>
  <si>
    <t>19) Liaison with international organizations</t>
  </si>
  <si>
    <t>20) Coordination within the QI</t>
  </si>
  <si>
    <t>21) Designated Institutes (DIs)</t>
  </si>
  <si>
    <t>•  Metrology Act / Decree / Regulation or similar
•  NMI's website and annual reports</t>
  </si>
  <si>
    <t xml:space="preserve">•  Metrology Act / Decree / Regulation or similar
• Formal agreement between the NMI and government
•  Official government journal / gazette or similar </t>
  </si>
  <si>
    <t>•  National Quality Policy
•  Annual reports of the NMI
•  Monthly and annual financial statements of the NMI</t>
  </si>
  <si>
    <t>•  Relevant legislation (i.e. Metrology Act or similar)
•  Board / Council decisions and minutes
•  Official CEO job description
•  Agreed CEO key performance indicators</t>
  </si>
  <si>
    <t>•  Approved organizational structure
•  Board / Council decisions
•  Ministerial decisions
•  Financial system documentation</t>
  </si>
  <si>
    <t>•  Approved organizational structure
•  Actual staffing levels
•  Staff turnover figures</t>
  </si>
  <si>
    <t>•  Consideration of the NMI premises in relation to design, environmental controls, access and maintenance
•  Review of laboratories and environmental conditions
•  Review office space and meeting rooms
•  Technical requirements as advised by experts in specific metrology fields</t>
  </si>
  <si>
    <t>•  Consideration of the NMI metrology fields of activity
•  Demonstrable metrology needs of the country
•  Review of national measurement standards
•  Review of working reference measurement standards
•  Review of maintenance measures for all measuring equipment</t>
  </si>
  <si>
    <t>•  Approved organizational structure
•  Formal job descriptions
•  Personnel records regarding education, training and experience
•  Annual training plans and concomitant records</t>
  </si>
  <si>
    <t>•  Key Comparison Data Base (KCDB) of the BIPM
•  Interlaboratory comparison reports of the NMI
•  Results of key comparisons of RMOs
•  Results of key comparisons of the BIPM and CC</t>
  </si>
  <si>
    <t>•  Key Comparison Data Base (KCDB) of the BIPM</t>
  </si>
  <si>
    <t>•  Network of calibration laboratories
•  Calibration laboratory associations
•  Accreditation records of calibration laboratories
•  Records of the accreditation organization with regard to calibration laboratories</t>
  </si>
  <si>
    <t>•  Higher level training of specialist metrologists at NMIs with higher level metrology in place
•  New developments and/or new metrology sectors the NMI is getting involved in
•  Training programmes for metrologists of secondary laboratories</t>
  </si>
  <si>
    <t>•  Metrology Strategy and its implementation plans
•  BIPM and OIML membership data
•  BIPM and OIML technical committee data
•  Annual reports of the NMI
•  Business plans and minutes of the NMI technical and mirror committees
•  Formal communication records of the NMI with BIPM and OIML</t>
  </si>
  <si>
    <t>•  Line Ministry policies, pronouncements and documentation
•  Quality Council (or similar) documentation and minutes of meetings
•  Technical Regulation Coordination Office mandate and pronouncements
•  NSB and NAB Technical Committee membership</t>
  </si>
  <si>
    <t>•  NMI legislation
•  Formal procedures for designating institutes
•  Official designation documentation of DIs
•  BIPM records of NMIs and DIs
•  Work programmes of the NMI and Dis
•  Annual Reports of the NMI</t>
  </si>
  <si>
    <t>•  Metrology strategy and its implementation
•  Communication strategy/plan and its implementation
•  Minutes of a Metrology Forum or similar open stakeholder meeting
•  Key performance indicators of senior management
•  Stakeholder mapping results</t>
  </si>
  <si>
    <t>•  NAB/RAB Board/Council papers
•  NAB/RAB website
•  Relevant Ministry (e.g. Trade and Industry) website
•  Annual Reports of the NAB/RAB</t>
  </si>
  <si>
    <t>•  Accreditation Act / Decree / Regulation or similar if relevant
•  Articles of incorporation if relevant
•  Formal agreements between the government and the NAB/RAB
•  NAB/RAB website and annual reports</t>
  </si>
  <si>
    <t>•  Accreditation Act / Decree / Regulation or similar if relevant
•  Articles of incorporation if relevant
•  NAB/RAB Council/Board policy papers
•  NAB/RAB website and annual reports
•  Government regulations regarding rules of employment in the case of the NAB being a governmental or public body</t>
  </si>
  <si>
    <t>•  Accreditation Act / Decree / Regulation or similar
•   Articles of incorporation if relevant
•  NAB / RAB Council / Board policy papers
•  NAB/RAB website and annual reports
•  Government regulations regarding public entities
•  NAB/RAB Council/Board committee structures</t>
  </si>
  <si>
    <t>•  Accreditation strategy
•  Annual NAB/RAB business plans
•  Annual government budget allocations
•  Annual reports of the NAB/RAB
•   Monthly and annual financial statements of the NAB/RAB</t>
  </si>
  <si>
    <t>•  Relevant legislation (i.e. Accreditation Act or similar) if relevant
•  Articles of incorporation if relevant
•  Official Ministerial decisions
•  Board/Council decisions and minutes
•  Official CEO job description
•   Agreed CEO key performance indicators</t>
  </si>
  <si>
    <t>•  Approved organizational structure
•  Board/Council decisions
•  Ministerial decisions
•  Financial system documentation</t>
  </si>
  <si>
    <t>•  Review of office space and meeting rooms
•  Location of the NAB/RAB in relation to other QI entities</t>
  </si>
  <si>
    <t>•  Consideration of effectiveness and efficiency of the IT system
•  Consideration of access control of the IT system</t>
  </si>
  <si>
    <t>•  Lead assessor data base of the NAB/RAB
•  Formal job description of lead assessors
•  Personnel records regarding education, training and experience of lead assessors
•   Annual training plans and concomitant records of lead assessors
•  Assessment reports</t>
  </si>
  <si>
    <t>•  Assessor and technical expert data base of the NAB/RAB
•  Formal job descriptions of assessors and technical experts
•  Personnel records regarding education, training and experience of assessors and technical experts
•  Annual training plans and concomitant records of assessors and technical experts
•  Assessment reports</t>
  </si>
  <si>
    <t>•  List of working groups
•  Working group minutes, decisions and recommendations
•  NAB/RAB responses to working group recommendations</t>
  </si>
  <si>
    <t>•  The NAB/RAB quality system and its compliance with ISO/IEC 17011
•  Quality system documentation and its revision control system
•  Official website of the NAB/RAB</t>
  </si>
  <si>
    <t>•  Quality system documentation
•  Assessment applications
•  Pre-assessment reports
•  Assessment reports</t>
  </si>
  <si>
    <t>•  Quality system documentation
•  Assessment reports
•  Accreditation approvals committee minutes and decisions</t>
  </si>
  <si>
    <t>•  Quality system documentation
•  Data base of accredited organizations
•  Surveillance reports
•  Re-assessment reports
•  Re-issue of accreditation certificates records</t>
  </si>
  <si>
    <t>•  Training programmes for lead and technical assessors
•  Data base of lead and technical assessors and their personnel records</t>
  </si>
  <si>
    <t>•  Formal application for signatory status
•  Time schedule for peer review programme
•  Peer review reports
•  ILAC and IAF website information on signatory status</t>
  </si>
  <si>
    <t>•  Accreditation Strategy and its implementation plans
•  ILAC and IAF membership data
•  ILAC and IAF technical committee data
•   Annual reports of the NAB/RAB
•  Business plans and minutes of the NAB/RAB technical committees
•  Formal communication records of the NAB/RAB with ILAC and the IAF
•  Twinning agreement with a signatory NAB/RAB</t>
  </si>
  <si>
    <t>•  Line Ministry policies, pronouncements, documentation, and regulations
•  Quality Council (or similar) documentation and minutes of meetings
•  Technical Regulation Coordination Office mandate and pronouncements</t>
  </si>
  <si>
    <t>1) Accreditation Strategy</t>
  </si>
  <si>
    <t>4) Legal standing of accreditation</t>
  </si>
  <si>
    <t>14) Specialist technical committees</t>
  </si>
  <si>
    <t>18) Accreditation and follow-up</t>
  </si>
  <si>
    <t>23) Coordination within the QI system</t>
  </si>
  <si>
    <t>12) Lead assessors</t>
  </si>
  <si>
    <t>13) Assessors and technical experts</t>
  </si>
  <si>
    <t>15) Quality system documentation</t>
  </si>
  <si>
    <t>16) Assessment process</t>
  </si>
  <si>
    <t>17) Approvals process</t>
  </si>
  <si>
    <t>19) Training system</t>
  </si>
  <si>
    <t>20) International recognition</t>
  </si>
  <si>
    <t>21) Liaison with regional organizations</t>
  </si>
  <si>
    <t>22) Liaison with international organizations</t>
  </si>
  <si>
    <t>1) Technical Regulation Framework</t>
  </si>
  <si>
    <t>2) Technical Regulation Coordination Office</t>
  </si>
  <si>
    <t>3) Regulatory authorities</t>
  </si>
  <si>
    <t>4) Director</t>
  </si>
  <si>
    <t>5) Organizational structure</t>
  </si>
  <si>
    <t>6) Management and personnel</t>
  </si>
  <si>
    <t>7) Premises</t>
  </si>
  <si>
    <t>8) Equipment</t>
  </si>
  <si>
    <t>9) Quality system</t>
  </si>
  <si>
    <t>10) Developing technical regulations</t>
  </si>
  <si>
    <t>11) Pre-market inspections</t>
  </si>
  <si>
    <t>12) Market surveillance</t>
  </si>
  <si>
    <t>13) Sanctions</t>
  </si>
  <si>
    <t>14) Training system</t>
  </si>
  <si>
    <t>15) Information systems</t>
  </si>
  <si>
    <t>16) Liaison with regional organizations</t>
  </si>
  <si>
    <t>17) Liaison with international organizations</t>
  </si>
  <si>
    <t>1) Inspection Services Strategy</t>
  </si>
  <si>
    <t>2) Designated inspection bodies</t>
  </si>
  <si>
    <t>3) National inspection bodies for the regional markets</t>
  </si>
  <si>
    <t>5) Impartiality and independence</t>
  </si>
  <si>
    <t>7) Top management</t>
  </si>
  <si>
    <t>12) Inspection scheme(s) scopes</t>
  </si>
  <si>
    <t xml:space="preserve">13) Quality management </t>
  </si>
  <si>
    <t>14) Getting accredited</t>
  </si>
  <si>
    <t>15) Inspection process</t>
  </si>
  <si>
    <t>16) Selection and training of inspectors</t>
  </si>
  <si>
    <t>17) Recognition at national level</t>
  </si>
  <si>
    <t>18) Coordination within the QI</t>
  </si>
  <si>
    <t>1) Testing Services Strategy</t>
  </si>
  <si>
    <t>2) Designated testing laboratories</t>
  </si>
  <si>
    <t>3) Testing laboratories for export market</t>
  </si>
  <si>
    <t>4) Testing laboratories for the health sector</t>
  </si>
  <si>
    <t>5) Legal entity</t>
  </si>
  <si>
    <t>6) Governance</t>
  </si>
  <si>
    <t>7) Testing services scope</t>
  </si>
  <si>
    <t>8) Financial sustainability</t>
  </si>
  <si>
    <t>9) Top management</t>
  </si>
  <si>
    <t>10) Organizational structure</t>
  </si>
  <si>
    <t>11) Management and personnel</t>
  </si>
  <si>
    <t>12) Premises</t>
  </si>
  <si>
    <t>13) Equipment</t>
  </si>
  <si>
    <t>14) Testing services scope</t>
  </si>
  <si>
    <t>15) Quality management system documentation</t>
  </si>
  <si>
    <t>16) Proficiency testing</t>
  </si>
  <si>
    <t>17) Pre-assessment for accreditation</t>
  </si>
  <si>
    <t>18) Initial assessment for accreditation</t>
  </si>
  <si>
    <t>19) Accreditation</t>
  </si>
  <si>
    <t>20) Recognition at national level</t>
  </si>
  <si>
    <t>21) Recognition at the international level</t>
  </si>
  <si>
    <t>22) Coordination within the QI</t>
  </si>
  <si>
    <t>1) System Certification Strategy</t>
  </si>
  <si>
    <t>2) Designated system certification bodies</t>
  </si>
  <si>
    <t>3) Certification bodies for the export markets</t>
  </si>
  <si>
    <t>4) System certification schemes to upgrade SMEs</t>
  </si>
  <si>
    <t>5) Training and registration of auditors and lead auditors</t>
  </si>
  <si>
    <t>6) Legal entity</t>
  </si>
  <si>
    <t>7) Governance</t>
  </si>
  <si>
    <t>14) System certification scope</t>
  </si>
  <si>
    <t>16) Getting accredited</t>
  </si>
  <si>
    <t>17) Certification process</t>
  </si>
  <si>
    <t>18) Surveillance process</t>
  </si>
  <si>
    <t>19) Recognition at national level</t>
  </si>
  <si>
    <t>20) Recognition at international level</t>
  </si>
  <si>
    <t>21) Coordination within the QI</t>
  </si>
  <si>
    <t>1) Legal Metrology Strategy</t>
  </si>
  <si>
    <t>3) Governance</t>
  </si>
  <si>
    <t>4) Financial sustainability</t>
  </si>
  <si>
    <t>5) Director</t>
  </si>
  <si>
    <t>6) Organizational structure</t>
  </si>
  <si>
    <t>7) Management and personnel</t>
  </si>
  <si>
    <t>8) Premises</t>
  </si>
  <si>
    <t>9) Equipment</t>
  </si>
  <si>
    <t>10) Quality management system</t>
  </si>
  <si>
    <t>11) Legal metrology technical staff</t>
  </si>
  <si>
    <t>12) Type approval of measuring instruments</t>
  </si>
  <si>
    <t>13) Calibration and verification services</t>
  </si>
  <si>
    <t>14) Market surveillance</t>
  </si>
  <si>
    <t xml:space="preserve">15) Training system </t>
  </si>
  <si>
    <t>19) Designated organizations</t>
  </si>
  <si>
    <t>20) Consultative forum</t>
  </si>
  <si>
    <t>• Review of inspection body accommodation in the light of defined requirements.</t>
  </si>
  <si>
    <t xml:space="preserve">System Certification </t>
  </si>
  <si>
    <t>Testing</t>
  </si>
  <si>
    <t>Technical Regulations</t>
  </si>
  <si>
    <t xml:space="preserve">Accreditation </t>
  </si>
  <si>
    <t xml:space="preserve">Metrology </t>
  </si>
  <si>
    <t xml:space="preserve">Standards </t>
  </si>
  <si>
    <t>Technical committees’ processes are managed effectively and efficiently by the NSB Secretariat, i.e. committee work programs exist and are followed, meetings are held at appropriate intervals, minutes are circulated promptly and complete documentation is provided timeously for participants to prepare properly for meetings.</t>
  </si>
  <si>
    <t>NOTE: By organizing meetings every week or every fourteen days to “speed up” the process is counterproductive, as most industry representatives may not attend.  A meeting every two or three months may be a better approach for example, provided the documentation is complete.</t>
  </si>
  <si>
    <t>Must be modernized=2</t>
  </si>
  <si>
    <t>Collected but not analyzed=1</t>
  </si>
  <si>
    <t>o Standards utilized in all the technical regulations of the country</t>
  </si>
  <si>
    <t xml:space="preserve">
• Training programs
• Training records
</t>
  </si>
  <si>
    <t xml:space="preserve">Merged all the cells in Colum b to save space and improve look </t>
  </si>
  <si>
    <t>yes</t>
  </si>
  <si>
    <t>no</t>
  </si>
  <si>
    <t xml:space="preserve">Yes=1 </t>
  </si>
  <si>
    <t>National system fully operational but authority not connected=2</t>
  </si>
  <si>
    <t>Yes, but selected domains only=2</t>
  </si>
  <si>
    <t>Yes, and in place=1 
Yes, but not yet in place=0.3</t>
  </si>
  <si>
    <t>Yes, and in place=1
Yes but not yet in place=0.3</t>
  </si>
  <si>
    <t>No, accreditation applied for=2</t>
  </si>
  <si>
    <t>Yes, for all scopes=4</t>
  </si>
  <si>
    <t>Waiting for the accreditation body decision=1</t>
  </si>
  <si>
    <t>Applicable only to some authorities=3</t>
  </si>
  <si>
    <t>About half=1</t>
  </si>
  <si>
    <t>Not all, but more than half=2</t>
  </si>
  <si>
    <t>Pillar 1: Legal and institutional framework</t>
  </si>
  <si>
    <t>Pillar 2: Administration and infrastructure</t>
  </si>
  <si>
    <t>Pillar 3: Service delivery and technical competency</t>
  </si>
  <si>
    <t>Pillar 4: External relations and recognition</t>
  </si>
  <si>
    <t>Accreditation Strategy</t>
  </si>
  <si>
    <t>Designated Institutes (DIs)</t>
  </si>
  <si>
    <t>Calibration service</t>
  </si>
  <si>
    <t>Calibration and Measurement Capability (CMC)</t>
  </si>
  <si>
    <t>Interlaboratory and key comparisons</t>
  </si>
  <si>
    <t>Metrologists</t>
  </si>
  <si>
    <t>Quality system documentation</t>
  </si>
  <si>
    <t>Legal standing of national measurement standards</t>
  </si>
  <si>
    <t>Autonomy</t>
  </si>
  <si>
    <t>Metrology Strategy</t>
  </si>
  <si>
    <t>Metrology</t>
  </si>
  <si>
    <t>Coordination within the QI system</t>
  </si>
  <si>
    <t>International recognition</t>
  </si>
  <si>
    <t>Accreditation and follow-up</t>
  </si>
  <si>
    <t>Approvals process</t>
  </si>
  <si>
    <t>Assessment process</t>
  </si>
  <si>
    <t>Specialist technical committees</t>
  </si>
  <si>
    <t>Assessors and technical experts</t>
  </si>
  <si>
    <t>Lead assessors</t>
  </si>
  <si>
    <t>Legal standing of accreditation</t>
  </si>
  <si>
    <t xml:space="preserve">Legal Metrology </t>
  </si>
  <si>
    <r>
      <t>a.</t>
    </r>
    <r>
      <rPr>
        <sz val="7"/>
        <color theme="1"/>
        <rFont val="Arial"/>
        <family val="2"/>
      </rPr>
      <t xml:space="preserve">       </t>
    </r>
    <r>
      <rPr>
        <sz val="11"/>
        <color theme="1"/>
        <rFont val="Arial"/>
        <family val="2"/>
      </rPr>
      <t>Is an Accreditation Strategy in place?</t>
    </r>
  </si>
  <si>
    <r>
      <t>b.</t>
    </r>
    <r>
      <rPr>
        <sz val="7"/>
        <color theme="1"/>
        <rFont val="Arial"/>
        <family val="2"/>
      </rPr>
      <t xml:space="preserve">       </t>
    </r>
    <r>
      <rPr>
        <sz val="11"/>
        <color theme="1"/>
        <rFont val="Arial"/>
        <family val="2"/>
      </rPr>
      <t>Does the Accreditation Strategy include all the necessary elements, namely –</t>
    </r>
  </si>
  <si>
    <t>o Priorities for the establishment and maintenance of the national accreditation system</t>
  </si>
  <si>
    <t>o Accreditation of conformity assessment service providers for the implementation of technical regulations</t>
  </si>
  <si>
    <t>o Accreditation as a measure of the quality of conformity assessment services in the market</t>
  </si>
  <si>
    <t>o Building capacity in the NAB/RAB to fulfil its responsibilities in the most innovative, effective and efficient way</t>
  </si>
  <si>
    <r>
      <t>c.</t>
    </r>
    <r>
      <rPr>
        <sz val="7"/>
        <color theme="1"/>
        <rFont val="Arial"/>
        <family val="2"/>
      </rPr>
      <t xml:space="preserve">       </t>
    </r>
    <r>
      <rPr>
        <sz val="11"/>
        <color theme="1"/>
        <rFont val="Arial"/>
        <family val="2"/>
      </rPr>
      <t>Is an Implementation Plan for the Accreditation Strategy in place and being followed?</t>
    </r>
  </si>
  <si>
    <r>
      <t>a.</t>
    </r>
    <r>
      <rPr>
        <sz val="7"/>
        <color theme="1"/>
        <rFont val="Arial"/>
        <family val="2"/>
      </rPr>
      <t xml:space="preserve">       </t>
    </r>
    <r>
      <rPr>
        <sz val="11"/>
        <color theme="1"/>
        <rFont val="Arial"/>
        <family val="2"/>
      </rPr>
      <t>Has the NAB/RAB been established as a legal entity, i.e. by legislation or by articles of incorporation?</t>
    </r>
  </si>
  <si>
    <t>o Council / Board of the NAB/RAB</t>
  </si>
  <si>
    <t>o Finances of the NAB/RAB</t>
  </si>
  <si>
    <t>o Establishment of the accreditation system</t>
  </si>
  <si>
    <t>o Last review / revision less than 5 years ago</t>
  </si>
  <si>
    <t>o Grant/revoke accreditation (this is fundamental)</t>
  </si>
  <si>
    <t>o Set accreditation fees</t>
  </si>
  <si>
    <t>o Offer new service or initiate new activities</t>
  </si>
  <si>
    <t>o Solicit membership in international accreditation organizations and sign international agreements</t>
  </si>
  <si>
    <r>
      <t>a.</t>
    </r>
    <r>
      <rPr>
        <sz val="7"/>
        <color theme="1"/>
        <rFont val="Arial"/>
        <family val="2"/>
      </rPr>
      <t xml:space="preserve">       </t>
    </r>
    <r>
      <rPr>
        <sz val="11"/>
        <color theme="1"/>
        <rFont val="Arial"/>
        <family val="2"/>
      </rPr>
      <t>Is the establishment and maintenance of the national accreditation system provided for in legislation?</t>
    </r>
  </si>
  <si>
    <r>
      <t>b.</t>
    </r>
    <r>
      <rPr>
        <sz val="7"/>
        <color theme="1"/>
        <rFont val="Arial"/>
        <family val="2"/>
      </rPr>
      <t xml:space="preserve">       </t>
    </r>
    <r>
      <rPr>
        <sz val="11"/>
        <color theme="1"/>
        <rFont val="Arial"/>
        <family val="2"/>
      </rPr>
      <t>Is accreditation the preferred methodology for demonstrating the technical competence of QI service providers in the country?</t>
    </r>
  </si>
  <si>
    <r>
      <t>d.</t>
    </r>
    <r>
      <rPr>
        <sz val="7"/>
        <color theme="1"/>
        <rFont val="Arial"/>
        <family val="2"/>
      </rPr>
      <t xml:space="preserve">       </t>
    </r>
    <r>
      <rPr>
        <sz val="11"/>
        <color theme="1"/>
        <rFont val="Arial"/>
        <family val="2"/>
      </rPr>
      <t>Has the NAB (whether public or private) been given an unequivocal mandate by the government to provide accreditation services required in the implementation of regulations?</t>
    </r>
  </si>
  <si>
    <r>
      <t>a.</t>
    </r>
    <r>
      <rPr>
        <sz val="7"/>
        <color theme="1"/>
        <rFont val="Arial"/>
        <family val="2"/>
      </rPr>
      <t xml:space="preserve">       </t>
    </r>
    <r>
      <rPr>
        <sz val="11"/>
        <color theme="1"/>
        <rFont val="Arial"/>
        <family val="2"/>
      </rPr>
      <t>Is the governance of the NAB/RAB vested in an independent Board or Council?</t>
    </r>
  </si>
  <si>
    <r>
      <t>b.</t>
    </r>
    <r>
      <rPr>
        <sz val="7"/>
        <color theme="1"/>
        <rFont val="Arial"/>
        <family val="2"/>
      </rPr>
      <t xml:space="preserve">       </t>
    </r>
    <r>
      <rPr>
        <sz val="11"/>
        <color theme="1"/>
        <rFont val="Arial"/>
        <family val="2"/>
      </rPr>
      <t>Is the private sector represented in the Board/Council, and if so what is the percentage representation?</t>
    </r>
  </si>
  <si>
    <r>
      <t>c.</t>
    </r>
    <r>
      <rPr>
        <sz val="7"/>
        <color theme="1"/>
        <rFont val="Arial"/>
        <family val="2"/>
      </rPr>
      <t xml:space="preserve">       </t>
    </r>
    <r>
      <rPr>
        <sz val="11"/>
        <color theme="1"/>
        <rFont val="Arial"/>
        <family val="2"/>
      </rPr>
      <t>Does the Board/Council appoint the Director/CEO?</t>
    </r>
  </si>
  <si>
    <r>
      <t>a.</t>
    </r>
    <r>
      <rPr>
        <sz val="7"/>
        <color theme="1"/>
        <rFont val="Arial"/>
        <family val="2"/>
      </rPr>
      <t xml:space="preserve">       </t>
    </r>
    <r>
      <rPr>
        <sz val="11"/>
        <color theme="1"/>
        <rFont val="Arial"/>
        <family val="2"/>
      </rPr>
      <t>Have adequate funds been committed for the continued existence of the NAB, e.g. by the government or any other entity/entities?</t>
    </r>
  </si>
  <si>
    <r>
      <t>b.</t>
    </r>
    <r>
      <rPr>
        <sz val="7"/>
        <color theme="1"/>
        <rFont val="Arial"/>
        <family val="2"/>
      </rPr>
      <t xml:space="preserve">       </t>
    </r>
    <r>
      <rPr>
        <sz val="11"/>
        <color theme="1"/>
        <rFont val="Arial"/>
        <family val="2"/>
      </rPr>
      <t>Is specific funding (from the government or any other entity/entities or special fund) earmarked for the international and regional commitments of the NSB?</t>
    </r>
  </si>
  <si>
    <r>
      <t>c.</t>
    </r>
    <r>
      <rPr>
        <sz val="7"/>
        <color theme="1"/>
        <rFont val="Arial"/>
        <family val="2"/>
      </rPr>
      <t xml:space="preserve">       </t>
    </r>
    <r>
      <rPr>
        <sz val="11"/>
        <color theme="1"/>
        <rFont val="Arial"/>
        <family val="2"/>
      </rPr>
      <t>Is a formal financial plan established for the medium term, i.e. the following 3-5 years?</t>
    </r>
  </si>
  <si>
    <r>
      <t>a.</t>
    </r>
    <r>
      <rPr>
        <sz val="7"/>
        <color theme="1"/>
        <rFont val="Arial"/>
        <family val="2"/>
      </rPr>
      <t xml:space="preserve">       </t>
    </r>
    <r>
      <rPr>
        <sz val="11"/>
        <color theme="1"/>
        <rFont val="Arial"/>
        <family val="2"/>
      </rPr>
      <t>Has a full-time Director/CEO been appointed with clear responsibilities to lead and manage the day-to-day affairs of the NAB/RAB?</t>
    </r>
  </si>
  <si>
    <r>
      <t>b.</t>
    </r>
    <r>
      <rPr>
        <sz val="7"/>
        <color theme="1"/>
        <rFont val="Arial"/>
        <family val="2"/>
      </rPr>
      <t xml:space="preserve">       </t>
    </r>
    <r>
      <rPr>
        <sz val="11"/>
        <color theme="1"/>
        <rFont val="Arial"/>
        <family val="2"/>
      </rPr>
      <t>Is the Director/CEO fully accountable to the Board or Council?</t>
    </r>
  </si>
  <si>
    <r>
      <t>c.</t>
    </r>
    <r>
      <rPr>
        <sz val="7"/>
        <color theme="1"/>
        <rFont val="Arial"/>
        <family val="2"/>
      </rPr>
      <t xml:space="preserve">       </t>
    </r>
    <r>
      <rPr>
        <sz val="11"/>
        <color theme="1"/>
        <rFont val="Arial"/>
        <family val="2"/>
      </rPr>
      <t>Is the Director/CEO a full member of the Council or Board?</t>
    </r>
  </si>
  <si>
    <r>
      <t>d.</t>
    </r>
    <r>
      <rPr>
        <sz val="7"/>
        <color theme="1"/>
        <rFont val="Arial"/>
        <family val="2"/>
      </rPr>
      <t xml:space="preserve">       </t>
    </r>
    <r>
      <rPr>
        <sz val="11"/>
        <color theme="1"/>
        <rFont val="Arial"/>
        <family val="2"/>
      </rPr>
      <t>Are the key performance criteria for the Director/CEO defined and evaluated at least annually by the Council or Board?</t>
    </r>
  </si>
  <si>
    <r>
      <t>a.</t>
    </r>
    <r>
      <rPr>
        <sz val="7"/>
        <color theme="1"/>
        <rFont val="Arial"/>
        <family val="2"/>
      </rPr>
      <t xml:space="preserve">       </t>
    </r>
    <r>
      <rPr>
        <sz val="11"/>
        <color theme="1"/>
        <rFont val="Arial"/>
        <family val="2"/>
      </rPr>
      <t>Irrespective of whether the NAB/RAB is part of a larger organization or not, is it a clearly identifiable and separate entity responsible for all the functions of an NAB/RAB?</t>
    </r>
  </si>
  <si>
    <r>
      <t>b.</t>
    </r>
    <r>
      <rPr>
        <sz val="7"/>
        <color theme="1"/>
        <rFont val="Arial"/>
        <family val="2"/>
      </rPr>
      <t xml:space="preserve">       </t>
    </r>
    <r>
      <rPr>
        <sz val="11"/>
        <color theme="1"/>
        <rFont val="Arial"/>
        <family val="2"/>
      </rPr>
      <t>Does the NAB/RAB have different divisions, each responsible for a specific accreditation field, e.g. calibration laboratories, test laboratories, product certification bodies, management system certification bodies, etc.?</t>
    </r>
  </si>
  <si>
    <r>
      <t>c.</t>
    </r>
    <r>
      <rPr>
        <sz val="7"/>
        <color theme="1"/>
        <rFont val="Arial"/>
        <family val="2"/>
      </rPr>
      <t xml:space="preserve">       </t>
    </r>
    <r>
      <rPr>
        <sz val="11"/>
        <color theme="1"/>
        <rFont val="Arial"/>
        <family val="2"/>
      </rPr>
      <t>Does the NAB/RAB have the following structures in place?</t>
    </r>
  </si>
  <si>
    <t>o Accreditation approvals committee</t>
  </si>
  <si>
    <t>o Training division</t>
  </si>
  <si>
    <t>o Accreditation advisory forum</t>
  </si>
  <si>
    <r>
      <t>a.</t>
    </r>
    <r>
      <rPr>
        <sz val="7"/>
        <color theme="1"/>
        <rFont val="Arial"/>
        <family val="2"/>
      </rPr>
      <t xml:space="preserve">       </t>
    </r>
    <r>
      <rPr>
        <sz val="11"/>
        <color theme="1"/>
        <rFont val="Arial"/>
        <family val="2"/>
      </rPr>
      <t>Are the approved managerial posts filled?</t>
    </r>
  </si>
  <si>
    <r>
      <t>b.</t>
    </r>
    <r>
      <rPr>
        <sz val="7"/>
        <color theme="1"/>
        <rFont val="Arial"/>
        <family val="2"/>
      </rPr>
      <t xml:space="preserve">       </t>
    </r>
    <r>
      <rPr>
        <sz val="11"/>
        <color theme="1"/>
        <rFont val="Arial"/>
        <family val="2"/>
      </rPr>
      <t>Are the approved technical posts filled?</t>
    </r>
  </si>
  <si>
    <r>
      <t>c.</t>
    </r>
    <r>
      <rPr>
        <sz val="7"/>
        <color theme="1"/>
        <rFont val="Arial"/>
        <family val="2"/>
      </rPr>
      <t xml:space="preserve">       </t>
    </r>
    <r>
      <rPr>
        <sz val="11"/>
        <color theme="1"/>
        <rFont val="Arial"/>
        <family val="2"/>
      </rPr>
      <t>Are the responsibilities and key performance indicators (KPIs) of each of the managers in (a) formally defined?</t>
    </r>
  </si>
  <si>
    <r>
      <t>d.</t>
    </r>
    <r>
      <rPr>
        <sz val="7"/>
        <color theme="1"/>
        <rFont val="Arial"/>
        <family val="2"/>
      </rPr>
      <t xml:space="preserve">       </t>
    </r>
    <r>
      <rPr>
        <sz val="11"/>
        <color theme="1"/>
        <rFont val="Arial"/>
        <family val="2"/>
      </rPr>
      <t>Are the responsibilities and key performance indicators (KPIs) of each of the technical posts in (b) formally defined?</t>
    </r>
  </si>
  <si>
    <r>
      <t>a.</t>
    </r>
    <r>
      <rPr>
        <sz val="7"/>
        <color theme="1"/>
        <rFont val="Arial"/>
        <family val="2"/>
      </rPr>
      <t xml:space="preserve">       </t>
    </r>
    <r>
      <rPr>
        <sz val="11"/>
        <color theme="1"/>
        <rFont val="Arial"/>
        <family val="2"/>
      </rPr>
      <t>Is the NAB/RAB housed in appropriate premises, i.e. easily accessible by clients (i.e. not in the middle of town with traffic problems) and adequate parking (i.e. not haphazardly all over the pavements)?</t>
    </r>
  </si>
  <si>
    <r>
      <t>b.</t>
    </r>
    <r>
      <rPr>
        <sz val="7"/>
        <color theme="1"/>
        <rFont val="Arial"/>
        <family val="2"/>
      </rPr>
      <t xml:space="preserve">       </t>
    </r>
    <r>
      <rPr>
        <sz val="11"/>
        <color theme="1"/>
        <rFont val="Arial"/>
        <family val="2"/>
      </rPr>
      <t>Is the NAB/RAB housed in premises that allow for acceptable working conditions for employees (light, ventilation, temperature, space available, furniture, etc.)</t>
    </r>
  </si>
  <si>
    <r>
      <t>c.</t>
    </r>
    <r>
      <rPr>
        <sz val="7"/>
        <color theme="1"/>
        <rFont val="Arial"/>
        <family val="2"/>
      </rPr>
      <t xml:space="preserve">       </t>
    </r>
    <r>
      <rPr>
        <sz val="11"/>
        <color theme="1"/>
        <rFont val="Arial"/>
        <family val="2"/>
      </rPr>
      <t>Does the premises have adequate meeting rooms for technical committee meetings?</t>
    </r>
  </si>
  <si>
    <r>
      <t>a.</t>
    </r>
    <r>
      <rPr>
        <sz val="7"/>
        <color theme="1"/>
        <rFont val="Arial"/>
        <family val="2"/>
      </rPr>
      <t xml:space="preserve">       </t>
    </r>
    <r>
      <rPr>
        <sz val="11"/>
        <color theme="1"/>
        <rFont val="Arial"/>
        <family val="2"/>
      </rPr>
      <t>Is the appropriate IT system equipment available for administration of the accreditation work and effective communication within the organization (e.g. desktop computers, digital projectors for meeting rooms, etc.)</t>
    </r>
  </si>
  <si>
    <r>
      <t>b.</t>
    </r>
    <r>
      <rPr>
        <sz val="7"/>
        <color theme="1"/>
        <rFont val="Arial"/>
        <family val="2"/>
      </rPr>
      <t xml:space="preserve">       </t>
    </r>
    <r>
      <rPr>
        <sz val="11"/>
        <color theme="1"/>
        <rFont val="Arial"/>
        <family val="2"/>
      </rPr>
      <t>Is an IT network available and operational for effective electronic communication to and from the outside world, especially through the internet?</t>
    </r>
  </si>
  <si>
    <r>
      <t>c.</t>
    </r>
    <r>
      <rPr>
        <sz val="7"/>
        <color theme="1"/>
        <rFont val="Arial"/>
        <family val="2"/>
      </rPr>
      <t xml:space="preserve">       </t>
    </r>
    <r>
      <rPr>
        <sz val="11"/>
        <color theme="1"/>
        <rFont val="Arial"/>
        <family val="2"/>
      </rPr>
      <t>Is the appropriate presence on the internet with an up-to-date website containing all relevant NAB/RAB documentation and details of its accredited companies, in place?</t>
    </r>
  </si>
  <si>
    <r>
      <t>a.</t>
    </r>
    <r>
      <rPr>
        <sz val="7"/>
        <color theme="1"/>
        <rFont val="Arial"/>
        <family val="2"/>
      </rPr>
      <t xml:space="preserve">       </t>
    </r>
    <r>
      <rPr>
        <sz val="11"/>
        <color theme="1"/>
        <rFont val="Arial"/>
        <family val="2"/>
      </rPr>
      <t>Does the NAB/RAB have pool of registered lead assessors the details of which are contained in a formal register?</t>
    </r>
  </si>
  <si>
    <r>
      <t>b.</t>
    </r>
    <r>
      <rPr>
        <sz val="7"/>
        <color theme="1"/>
        <rFont val="Arial"/>
        <family val="2"/>
      </rPr>
      <t xml:space="preserve">       </t>
    </r>
    <r>
      <rPr>
        <sz val="11"/>
        <color theme="1"/>
        <rFont val="Arial"/>
        <family val="2"/>
      </rPr>
      <t>Does the NAB/RAB have a formal set of criteria for the selection and registration of lead assessors that meets ILAC and IAF criteria?</t>
    </r>
  </si>
  <si>
    <r>
      <t>c.</t>
    </r>
    <r>
      <rPr>
        <sz val="7"/>
        <color theme="1"/>
        <rFont val="Arial"/>
        <family val="2"/>
      </rPr>
      <t xml:space="preserve">       </t>
    </r>
    <r>
      <rPr>
        <sz val="11"/>
        <color theme="1"/>
        <rFont val="Arial"/>
        <family val="2"/>
      </rPr>
      <t>Does the NAB/RAB ensure that the lead assessors are properly trained, and that they maintain their registration criteria?</t>
    </r>
  </si>
  <si>
    <r>
      <t>a.</t>
    </r>
    <r>
      <rPr>
        <sz val="7"/>
        <color theme="1"/>
        <rFont val="Arial"/>
        <family val="2"/>
      </rPr>
      <t xml:space="preserve">       </t>
    </r>
    <r>
      <rPr>
        <sz val="11"/>
        <color theme="1"/>
        <rFont val="Arial"/>
        <family val="2"/>
      </rPr>
      <t>Does the NAB/RAB have pool of registered assessors and technical experts the details of which are contained in a formal register?</t>
    </r>
  </si>
  <si>
    <r>
      <t>b.</t>
    </r>
    <r>
      <rPr>
        <sz val="7"/>
        <color theme="1"/>
        <rFont val="Arial"/>
        <family val="2"/>
      </rPr>
      <t xml:space="preserve">       </t>
    </r>
    <r>
      <rPr>
        <sz val="11"/>
        <color theme="1"/>
        <rFont val="Arial"/>
        <family val="2"/>
      </rPr>
      <t>Does the NAB/RAB have a formal set of criteria for the selection and registration of assessors and technical experts that meets ILAC and IAF criteria?</t>
    </r>
  </si>
  <si>
    <r>
      <t>c.</t>
    </r>
    <r>
      <rPr>
        <sz val="7"/>
        <color theme="1"/>
        <rFont val="Arial"/>
        <family val="2"/>
      </rPr>
      <t xml:space="preserve">       </t>
    </r>
    <r>
      <rPr>
        <sz val="11"/>
        <color theme="1"/>
        <rFont val="Arial"/>
        <family val="2"/>
      </rPr>
      <t>Does the NAB/RAB ensure that the assessors and technical experts are properly trained, and that they maintain their registration criteria?</t>
    </r>
  </si>
  <si>
    <r>
      <t>a.</t>
    </r>
    <r>
      <rPr>
        <sz val="7"/>
        <color theme="1"/>
        <rFont val="Arial"/>
        <family val="2"/>
      </rPr>
      <t xml:space="preserve">       </t>
    </r>
    <r>
      <rPr>
        <sz val="11"/>
        <color theme="1"/>
        <rFont val="Arial"/>
        <family val="2"/>
      </rPr>
      <t>Has the NAB/RAB established specialist technical committees or working groups for each of the accreditation scopes it provides services in?</t>
    </r>
  </si>
  <si>
    <r>
      <t>b.</t>
    </r>
    <r>
      <rPr>
        <sz val="7"/>
        <color theme="1"/>
        <rFont val="Arial"/>
        <family val="2"/>
      </rPr>
      <t xml:space="preserve">       </t>
    </r>
    <r>
      <rPr>
        <sz val="11"/>
        <color theme="1"/>
        <rFont val="Arial"/>
        <family val="2"/>
      </rPr>
      <t>Are the specialist technical committees or working groups representative of experts from all the stakeholders in both the public and private sector?</t>
    </r>
  </si>
  <si>
    <r>
      <t>c.</t>
    </r>
    <r>
      <rPr>
        <sz val="7"/>
        <color theme="1"/>
        <rFont val="Arial"/>
        <family val="2"/>
      </rPr>
      <t xml:space="preserve">       </t>
    </r>
    <r>
      <rPr>
        <sz val="11"/>
        <color theme="1"/>
        <rFont val="Arial"/>
        <family val="2"/>
      </rPr>
      <t>Does the NAB/RAB consider the recommendations of the specialist committees or working groups and can implementation thereof be demonstrated?</t>
    </r>
  </si>
  <si>
    <r>
      <t>a.</t>
    </r>
    <r>
      <rPr>
        <sz val="7"/>
        <color theme="1"/>
        <rFont val="Arial"/>
        <family val="2"/>
      </rPr>
      <t xml:space="preserve">       </t>
    </r>
    <r>
      <rPr>
        <sz val="11"/>
        <color theme="1"/>
        <rFont val="Arial"/>
        <family val="2"/>
      </rPr>
      <t>Has the NAB/RAB implemented a formal quality management system in accordance with ISO/IEC 17011?</t>
    </r>
  </si>
  <si>
    <r>
      <t>b.</t>
    </r>
    <r>
      <rPr>
        <sz val="7"/>
        <color theme="1"/>
        <rFont val="Arial"/>
        <family val="2"/>
      </rPr>
      <t xml:space="preserve">       </t>
    </r>
    <r>
      <rPr>
        <sz val="11"/>
        <color theme="1"/>
        <rFont val="Arial"/>
        <family val="2"/>
      </rPr>
      <t>Is the application, requirements, assessments and approval process documentation publicly available, e.g. on the NAB/RAB website?</t>
    </r>
  </si>
  <si>
    <r>
      <t>c.</t>
    </r>
    <r>
      <rPr>
        <sz val="7"/>
        <color theme="1"/>
        <rFont val="Arial"/>
        <family val="2"/>
      </rPr>
      <t xml:space="preserve">       </t>
    </r>
    <r>
      <rPr>
        <sz val="11"/>
        <color theme="1"/>
        <rFont val="Arial"/>
        <family val="2"/>
      </rPr>
      <t>Are the details of the accredited organizations publicly available and up-to-date, e.g. on the NAB/RAB website?</t>
    </r>
  </si>
  <si>
    <r>
      <t>a.</t>
    </r>
    <r>
      <rPr>
        <sz val="7"/>
        <color theme="1"/>
        <rFont val="Arial"/>
        <family val="2"/>
      </rPr>
      <t xml:space="preserve">       </t>
    </r>
    <r>
      <rPr>
        <sz val="11"/>
        <color theme="1"/>
        <rFont val="Arial"/>
        <family val="2"/>
      </rPr>
      <t>Does the formal accreditation process include the following distinct steps?</t>
    </r>
  </si>
  <si>
    <t>o Formal application</t>
  </si>
  <si>
    <t>o Pre-assessment of documentation</t>
  </si>
  <si>
    <t>o Assessment team selection</t>
  </si>
  <si>
    <t>o On-site assessment</t>
  </si>
  <si>
    <t>o Close-out of non-conformances</t>
  </si>
  <si>
    <r>
      <t>b.</t>
    </r>
    <r>
      <rPr>
        <sz val="7"/>
        <color theme="1"/>
        <rFont val="Arial"/>
        <family val="2"/>
      </rPr>
      <t xml:space="preserve">       </t>
    </r>
    <r>
      <rPr>
        <sz val="11"/>
        <color theme="1"/>
        <rFont val="Arial"/>
        <family val="2"/>
      </rPr>
      <t>Does the NAB/RAB provide for specific time limits for the completion of the accreditation process steps within their publicly available documentation?</t>
    </r>
  </si>
  <si>
    <r>
      <t>c.</t>
    </r>
    <r>
      <rPr>
        <sz val="7"/>
        <color theme="1"/>
        <rFont val="Arial"/>
        <family val="2"/>
      </rPr>
      <t xml:space="preserve">       </t>
    </r>
    <r>
      <rPr>
        <sz val="11"/>
        <color theme="1"/>
        <rFont val="Arial"/>
        <family val="2"/>
      </rPr>
      <t>Does the NAB/RAB evaluate their performance regarding the time taken for accreditation process steps, report it as a non-conformance when relevant and implement formal corrective action?</t>
    </r>
  </si>
  <si>
    <r>
      <t>a.</t>
    </r>
    <r>
      <rPr>
        <sz val="7"/>
        <color theme="1"/>
        <rFont val="Arial"/>
        <family val="2"/>
      </rPr>
      <t xml:space="preserve">       </t>
    </r>
    <r>
      <rPr>
        <sz val="11"/>
        <color theme="1"/>
        <rFont val="Arial"/>
        <family val="2"/>
      </rPr>
      <t>Has the NAB/RAB established an independent accreditation approvals committee?</t>
    </r>
  </si>
  <si>
    <r>
      <t>b.</t>
    </r>
    <r>
      <rPr>
        <sz val="7"/>
        <color theme="1"/>
        <rFont val="Arial"/>
        <family val="2"/>
      </rPr>
      <t xml:space="preserve">       </t>
    </r>
    <r>
      <rPr>
        <sz val="11"/>
        <color theme="1"/>
        <rFont val="Arial"/>
        <family val="2"/>
      </rPr>
      <t>Is the accreditation approvals committee independent from the assessment team?</t>
    </r>
  </si>
  <si>
    <r>
      <t>c.</t>
    </r>
    <r>
      <rPr>
        <sz val="7"/>
        <color theme="1"/>
        <rFont val="Arial"/>
        <family val="2"/>
      </rPr>
      <t xml:space="preserve">       </t>
    </r>
    <r>
      <rPr>
        <sz val="11"/>
        <color theme="1"/>
        <rFont val="Arial"/>
        <family val="2"/>
      </rPr>
      <t>Does the accreditation approvals committee make its decisions in accordance with formal and known guidelines?</t>
    </r>
  </si>
  <si>
    <r>
      <t>a.</t>
    </r>
    <r>
      <rPr>
        <sz val="7"/>
        <color theme="1"/>
        <rFont val="Arial"/>
        <family val="2"/>
      </rPr>
      <t xml:space="preserve">       </t>
    </r>
    <r>
      <rPr>
        <sz val="11"/>
        <color theme="1"/>
        <rFont val="Arial"/>
        <family val="2"/>
      </rPr>
      <t>Does the NAB/RAB issue an accreditation certificate complete with detailed scope for a specific time period?</t>
    </r>
  </si>
  <si>
    <r>
      <t>b.</t>
    </r>
    <r>
      <rPr>
        <sz val="7"/>
        <color theme="1"/>
        <rFont val="Arial"/>
        <family val="2"/>
      </rPr>
      <t xml:space="preserve">       </t>
    </r>
    <r>
      <rPr>
        <sz val="11"/>
        <color theme="1"/>
        <rFont val="Arial"/>
        <family val="2"/>
      </rPr>
      <t xml:space="preserve">Does the NAB/RAB place the accredited company on the surveillance roster with audit visits scheduled at least every six months? </t>
    </r>
    <r>
      <rPr>
        <i/>
        <sz val="11"/>
        <color theme="1"/>
        <rFont val="Arial"/>
        <family val="2"/>
      </rPr>
      <t xml:space="preserve">(note score is 0 if procedures are in place but the body has yet carried out any annual visits). </t>
    </r>
  </si>
  <si>
    <r>
      <t>c.</t>
    </r>
    <r>
      <rPr>
        <sz val="7"/>
        <color theme="1"/>
        <rFont val="Arial"/>
        <family val="2"/>
      </rPr>
      <t xml:space="preserve">       </t>
    </r>
    <r>
      <rPr>
        <sz val="11"/>
        <color theme="1"/>
        <rFont val="Arial"/>
        <family val="2"/>
      </rPr>
      <t>Does the NAB/RAB conduct a complete re-assessment of all accreditation elements after three years for extending the accreditation?</t>
    </r>
  </si>
  <si>
    <r>
      <t>a.</t>
    </r>
    <r>
      <rPr>
        <sz val="7"/>
        <color theme="1"/>
        <rFont val="Arial"/>
        <family val="2"/>
      </rPr>
      <t xml:space="preserve">       </t>
    </r>
    <r>
      <rPr>
        <sz val="11"/>
        <color theme="1"/>
        <rFont val="Arial"/>
        <family val="2"/>
      </rPr>
      <t>Does the NAB/RAB have a formal training programme for the following?</t>
    </r>
  </si>
  <si>
    <t>o Lead assessors</t>
  </si>
  <si>
    <t>o Assessors</t>
  </si>
  <si>
    <t>o Technical experts</t>
  </si>
  <si>
    <t>o Quality managers of outside organizations</t>
  </si>
  <si>
    <r>
      <t>b.</t>
    </r>
    <r>
      <rPr>
        <sz val="7"/>
        <color theme="1"/>
        <rFont val="Arial"/>
        <family val="2"/>
      </rPr>
      <t xml:space="preserve">       </t>
    </r>
    <r>
      <rPr>
        <sz val="11"/>
        <color theme="1"/>
        <rFont val="Arial"/>
        <family val="2"/>
      </rPr>
      <t>Does the NAB/RAB have complete and up-to-date records of all their lead assessors, assessors and technical experts for the following?</t>
    </r>
  </si>
  <si>
    <t>o Education</t>
  </si>
  <si>
    <t>o Experience</t>
  </si>
  <si>
    <t>o Assessor training</t>
  </si>
  <si>
    <r>
      <t>c.</t>
    </r>
    <r>
      <rPr>
        <sz val="7"/>
        <color theme="1"/>
        <rFont val="Arial"/>
        <family val="2"/>
      </rPr>
      <t xml:space="preserve">       </t>
    </r>
    <r>
      <rPr>
        <sz val="11"/>
        <color theme="1"/>
        <rFont val="Arial"/>
        <family val="2"/>
      </rPr>
      <t>Does the NAB/RAB have a system in place whereby the performance of lead assessors, assessors and technical experts is reviewed on an ongoing basis?</t>
    </r>
  </si>
  <si>
    <r>
      <t>a.</t>
    </r>
    <r>
      <rPr>
        <sz val="7"/>
        <color theme="1"/>
        <rFont val="Arial"/>
        <family val="2"/>
      </rPr>
      <t xml:space="preserve">       </t>
    </r>
    <r>
      <rPr>
        <sz val="11"/>
        <color theme="1"/>
        <rFont val="Arial"/>
        <family val="2"/>
      </rPr>
      <t>Has the NAB/RAB been peer reviewed by a team of experts from the relevant Regional Cooperation Body/Group, i.e. a peer review?</t>
    </r>
  </si>
  <si>
    <r>
      <t>b.</t>
    </r>
    <r>
      <rPr>
        <sz val="7"/>
        <color theme="1"/>
        <rFont val="Arial"/>
        <family val="2"/>
      </rPr>
      <t xml:space="preserve">       </t>
    </r>
    <r>
      <rPr>
        <sz val="11"/>
        <color theme="1"/>
        <rFont val="Arial"/>
        <family val="2"/>
      </rPr>
      <t>Has the NAB/RAB become a signatory to the ILAC and the IAF accreditation scopes it provides accreditation services in?</t>
    </r>
  </si>
  <si>
    <r>
      <t>a.</t>
    </r>
    <r>
      <rPr>
        <sz val="7"/>
        <color theme="1"/>
        <rFont val="Arial"/>
        <family val="2"/>
      </rPr>
      <t xml:space="preserve">       </t>
    </r>
    <r>
      <rPr>
        <sz val="11"/>
        <color theme="1"/>
        <rFont val="Arial"/>
        <family val="2"/>
      </rPr>
      <t>Is the NAB/RAB a full and active member of the relevant ILAC and IAF recognized Regional Cooperation Body/Group?</t>
    </r>
  </si>
  <si>
    <r>
      <t>b.</t>
    </r>
    <r>
      <rPr>
        <sz val="7"/>
        <color theme="1"/>
        <rFont val="Arial"/>
        <family val="2"/>
      </rPr>
      <t xml:space="preserve">       </t>
    </r>
    <r>
      <rPr>
        <sz val="11"/>
        <color theme="1"/>
        <rFont val="Arial"/>
        <family val="2"/>
      </rPr>
      <t>Does the NAB/RAB participate actively in regional trade agreement related accreditation organizations or committees?</t>
    </r>
  </si>
  <si>
    <r>
      <t>a.</t>
    </r>
    <r>
      <rPr>
        <sz val="7"/>
        <color theme="1"/>
        <rFont val="Arial"/>
        <family val="2"/>
      </rPr>
      <t xml:space="preserve">       </t>
    </r>
    <r>
      <rPr>
        <sz val="11"/>
        <color theme="1"/>
        <rFont val="Arial"/>
        <family val="2"/>
      </rPr>
      <t>Is the NAB/RAB a member of ILAC and the IAF?</t>
    </r>
  </si>
  <si>
    <r>
      <t>b.</t>
    </r>
    <r>
      <rPr>
        <sz val="7"/>
        <color theme="1"/>
        <rFont val="Arial"/>
        <family val="2"/>
      </rPr>
      <t xml:space="preserve">       </t>
    </r>
    <r>
      <rPr>
        <sz val="11"/>
        <color theme="1"/>
        <rFont val="Arial"/>
        <family val="2"/>
      </rPr>
      <t>Does the NAB/RAB participates actively in ILAC and the IAF general assemblies?</t>
    </r>
  </si>
  <si>
    <r>
      <t>c.</t>
    </r>
    <r>
      <rPr>
        <sz val="7"/>
        <color theme="1"/>
        <rFont val="Arial"/>
        <family val="2"/>
      </rPr>
      <t xml:space="preserve">       </t>
    </r>
    <r>
      <rPr>
        <sz val="11"/>
        <color theme="1"/>
        <rFont val="Arial"/>
        <family val="2"/>
      </rPr>
      <t>Does the NAB/RAB actively participate in relevant ILAC and the IAF committees, sub-committees and information exchange groups?</t>
    </r>
  </si>
  <si>
    <r>
      <t>a.</t>
    </r>
    <r>
      <rPr>
        <sz val="7"/>
        <color theme="1"/>
        <rFont val="Arial"/>
        <family val="2"/>
      </rPr>
      <t xml:space="preserve">       </t>
    </r>
    <r>
      <rPr>
        <sz val="11"/>
        <color theme="1"/>
        <rFont val="Arial"/>
        <family val="2"/>
      </rPr>
      <t>Does a formal mechanism exist between the NSB, NMI and the NAB/RAB managements as well as their line Ministries where issues can be discussed annually or every six months, and coordination can be fostered?</t>
    </r>
  </si>
  <si>
    <r>
      <t>b.</t>
    </r>
    <r>
      <rPr>
        <sz val="7"/>
        <color theme="1"/>
        <rFont val="Arial"/>
        <family val="2"/>
      </rPr>
      <t xml:space="preserve">       </t>
    </r>
    <r>
      <rPr>
        <sz val="11"/>
        <color theme="1"/>
        <rFont val="Arial"/>
        <family val="2"/>
      </rPr>
      <t>Is it possible for the CEOs of the NSB, NMI and NAB/RAB to attend each other’s Council or Board meetings as a matter of course as observers?</t>
    </r>
  </si>
  <si>
    <r>
      <t>c.</t>
    </r>
    <r>
      <rPr>
        <sz val="7"/>
        <color theme="1"/>
        <rFont val="Arial"/>
        <family val="2"/>
      </rPr>
      <t xml:space="preserve">       </t>
    </r>
    <r>
      <rPr>
        <sz val="11"/>
        <color theme="1"/>
        <rFont val="Arial"/>
        <family val="2"/>
      </rPr>
      <t>Has the government established a Quality Council or Forum or similar where all stakeholders of the QI can provide input and raise issues regarding the metrology needs of the country?</t>
    </r>
  </si>
  <si>
    <r>
      <t>d.</t>
    </r>
    <r>
      <rPr>
        <sz val="7"/>
        <color theme="1"/>
        <rFont val="Arial"/>
        <family val="2"/>
      </rPr>
      <t xml:space="preserve">       </t>
    </r>
    <r>
      <rPr>
        <sz val="11"/>
        <color theme="1"/>
        <rFont val="Arial"/>
        <family val="2"/>
      </rPr>
      <t>Do NMI and NSB representatives participate in the NAB technical committees?</t>
    </r>
  </si>
  <si>
    <r>
      <t>a.</t>
    </r>
    <r>
      <rPr>
        <sz val="7"/>
        <color theme="1"/>
        <rFont val="Arial"/>
        <family val="2"/>
      </rPr>
      <t xml:space="preserve">       </t>
    </r>
    <r>
      <rPr>
        <sz val="11"/>
        <color theme="1"/>
        <rFont val="Arial"/>
        <family val="2"/>
      </rPr>
      <t>Is a Metrology Strategy in place?</t>
    </r>
  </si>
  <si>
    <r>
      <t>b.</t>
    </r>
    <r>
      <rPr>
        <sz val="7"/>
        <color theme="1"/>
        <rFont val="Arial"/>
        <family val="2"/>
      </rPr>
      <t xml:space="preserve">       </t>
    </r>
    <r>
      <rPr>
        <sz val="11"/>
        <color theme="1"/>
        <rFont val="Arial"/>
        <family val="2"/>
      </rPr>
      <t>Does the Metrology Strategy include all the necessary elements, namely –</t>
    </r>
  </si>
  <si>
    <t>o Priorities for the establishment and maintenance of national measurement standards</t>
  </si>
  <si>
    <t>o Accuracy classes of national measurement standards, i.e. primary or secondary level</t>
  </si>
  <si>
    <t>o International and regional liaison to gain international recognition</t>
  </si>
  <si>
    <t>o Devolvement of calibration services to the private sector</t>
  </si>
  <si>
    <r>
      <t>c.</t>
    </r>
    <r>
      <rPr>
        <sz val="7"/>
        <color theme="1"/>
        <rFont val="Arial"/>
        <family val="2"/>
      </rPr>
      <t xml:space="preserve">       </t>
    </r>
    <r>
      <rPr>
        <sz val="11"/>
        <color theme="1"/>
        <rFont val="Arial"/>
        <family val="2"/>
      </rPr>
      <t>Is an Implementation Plan for the Metrology Strategy in place and being followed?</t>
    </r>
  </si>
  <si>
    <r>
      <t>a.</t>
    </r>
    <r>
      <rPr>
        <sz val="7"/>
        <color theme="1"/>
        <rFont val="Arial"/>
        <family val="2"/>
      </rPr>
      <t xml:space="preserve">       </t>
    </r>
    <r>
      <rPr>
        <sz val="11"/>
        <color theme="1"/>
        <rFont val="Arial"/>
        <family val="2"/>
      </rPr>
      <t>Has the NMI been established as a legal entity, i.e. by legislation or by articles of incorporation?</t>
    </r>
  </si>
  <si>
    <t>o Council / Board of the NMI</t>
  </si>
  <si>
    <t>o Finances of the NMI</t>
  </si>
  <si>
    <t>o Establishment of measurement system (e.g. SI system)</t>
  </si>
  <si>
    <t>o Decide which measurement standards are considered to be the national standards</t>
  </si>
  <si>
    <t>o Officially designate other institutions to be custodians of national measurement standards</t>
  </si>
  <si>
    <t>o Determine its own budget and income</t>
  </si>
  <si>
    <t>o Solicit membership in international or regional metrology organizations and sign international agreements</t>
  </si>
  <si>
    <r>
      <t>a.</t>
    </r>
    <r>
      <rPr>
        <sz val="7"/>
        <color theme="1"/>
        <rFont val="Arial"/>
        <family val="2"/>
      </rPr>
      <t xml:space="preserve">       </t>
    </r>
    <r>
      <rPr>
        <sz val="11"/>
        <color theme="1"/>
        <rFont val="Arial"/>
        <family val="2"/>
      </rPr>
      <t>Is the establishment and maintenance of national measurement standards provided for in legislation?</t>
    </r>
  </si>
  <si>
    <r>
      <t>b.</t>
    </r>
    <r>
      <rPr>
        <sz val="7"/>
        <color theme="1"/>
        <rFont val="Arial"/>
        <family val="2"/>
      </rPr>
      <t xml:space="preserve">       </t>
    </r>
    <r>
      <rPr>
        <sz val="11"/>
        <color theme="1"/>
        <rFont val="Arial"/>
        <family val="2"/>
      </rPr>
      <t>Are the national measurement standards established with known accuracy, are they uniquely identified and are they made known in an official government publication?</t>
    </r>
  </si>
  <si>
    <r>
      <t>c.</t>
    </r>
    <r>
      <rPr>
        <sz val="7"/>
        <color theme="1"/>
        <rFont val="Arial"/>
        <family val="2"/>
      </rPr>
      <t xml:space="preserve">       </t>
    </r>
    <r>
      <rPr>
        <sz val="11"/>
        <color theme="1"/>
        <rFont val="Arial"/>
        <family val="2"/>
      </rPr>
      <t>Are the national measurement standards given the pre-eminent position in relation to other measurement equipment as regards legal metrology?</t>
    </r>
  </si>
  <si>
    <r>
      <t>a.</t>
    </r>
    <r>
      <rPr>
        <sz val="7"/>
        <color theme="1"/>
        <rFont val="Arial"/>
        <family val="2"/>
      </rPr>
      <t xml:space="preserve">       </t>
    </r>
    <r>
      <rPr>
        <sz val="11"/>
        <color theme="1"/>
        <rFont val="Arial"/>
        <family val="2"/>
      </rPr>
      <t>Is the governance of the NMI vested in an independent Board or Council?</t>
    </r>
  </si>
  <si>
    <t>o 5-10%</t>
  </si>
  <si>
    <r>
      <t>a.</t>
    </r>
    <r>
      <rPr>
        <sz val="7"/>
        <color theme="1"/>
        <rFont val="Arial"/>
        <family val="2"/>
      </rPr>
      <t xml:space="preserve">       </t>
    </r>
    <r>
      <rPr>
        <sz val="11"/>
        <color theme="1"/>
        <rFont val="Arial"/>
        <family val="2"/>
      </rPr>
      <t>Have adequate funds been committed for the continued existence of the NMI, e.g. by the government or any other entity/entities?</t>
    </r>
  </si>
  <si>
    <r>
      <t>b.</t>
    </r>
    <r>
      <rPr>
        <sz val="7"/>
        <color theme="1"/>
        <rFont val="Arial"/>
        <family val="2"/>
      </rPr>
      <t xml:space="preserve">       </t>
    </r>
    <r>
      <rPr>
        <sz val="11"/>
        <color theme="1"/>
        <rFont val="Arial"/>
        <family val="2"/>
      </rPr>
      <t>Do the funding agents, such as government or any other entity/entities, provide specific budgets for funding the establishment and maintenance of national measurement standards?</t>
    </r>
  </si>
  <si>
    <r>
      <t>c.</t>
    </r>
    <r>
      <rPr>
        <sz val="7"/>
        <color theme="1"/>
        <rFont val="Arial"/>
        <family val="2"/>
      </rPr>
      <t xml:space="preserve">       </t>
    </r>
    <r>
      <rPr>
        <sz val="11"/>
        <color theme="1"/>
        <rFont val="Arial"/>
        <family val="2"/>
      </rPr>
      <t>Is specific funding (from the government or any other entity/entities or special fund) earmarked for the international and regional commitments of the NSB?</t>
    </r>
  </si>
  <si>
    <r>
      <t>d.</t>
    </r>
    <r>
      <rPr>
        <sz val="7"/>
        <color theme="1"/>
        <rFont val="Arial"/>
        <family val="2"/>
      </rPr>
      <t xml:space="preserve">       </t>
    </r>
    <r>
      <rPr>
        <sz val="11"/>
        <color theme="1"/>
        <rFont val="Arial"/>
        <family val="2"/>
      </rPr>
      <t>Is a formal financial plan established for the medium term, i.e. the following 3-5 years?</t>
    </r>
  </si>
  <si>
    <t>o Mass and related quantities</t>
  </si>
  <si>
    <t>o Electricity and magnetism</t>
  </si>
  <si>
    <t>o Length</t>
  </si>
  <si>
    <t>o Time and frequency</t>
  </si>
  <si>
    <t>o Thermometry</t>
  </si>
  <si>
    <t>o Photometry and radiometry</t>
  </si>
  <si>
    <t>o Flow</t>
  </si>
  <si>
    <t>o Acoustics, ultrasound and vibration</t>
  </si>
  <si>
    <t>o Organic and inorganic chemistry</t>
  </si>
  <si>
    <t>o Certified reference materials</t>
  </si>
  <si>
    <t>o Establishment of national measurement standards</t>
  </si>
  <si>
    <t>o Service delivery in respect of calibration, inter-comparisons and certified reference materials</t>
  </si>
  <si>
    <t>o Metrology advice, training and development</t>
  </si>
  <si>
    <t>o Maintenance of environmental controls and of measurement equipment</t>
  </si>
  <si>
    <r>
      <t>b.</t>
    </r>
    <r>
      <rPr>
        <sz val="7"/>
        <color theme="1"/>
        <rFont val="Arial"/>
        <family val="2"/>
      </rPr>
      <t xml:space="preserve">       </t>
    </r>
    <r>
      <rPr>
        <sz val="11"/>
        <color theme="1"/>
        <rFont val="Arial"/>
        <family val="2"/>
      </rPr>
      <t>Have the metrologists gained the relevant experience in more advanced NMIs?</t>
    </r>
  </si>
  <si>
    <r>
      <t>c.</t>
    </r>
    <r>
      <rPr>
        <sz val="7"/>
        <color theme="1"/>
        <rFont val="Arial"/>
        <family val="2"/>
      </rPr>
      <t xml:space="preserve">       </t>
    </r>
    <r>
      <rPr>
        <sz val="11"/>
        <color theme="1"/>
        <rFont val="Arial"/>
        <family val="2"/>
      </rPr>
      <t>Have technical personnel to develop and maintain measuring equipment and environmental controls been provided with the relevant training and experience?</t>
    </r>
  </si>
  <si>
    <r>
      <t>a.</t>
    </r>
    <r>
      <rPr>
        <sz val="7"/>
        <color theme="1"/>
        <rFont val="Arial"/>
        <family val="2"/>
      </rPr>
      <t xml:space="preserve">       </t>
    </r>
    <r>
      <rPr>
        <sz val="11"/>
        <color theme="1"/>
        <rFont val="Arial"/>
        <family val="2"/>
      </rPr>
      <t>Does the NMI participate in inter-laboratory comparisons with other laboratories in the country or region?</t>
    </r>
  </si>
  <si>
    <r>
      <t>b.</t>
    </r>
    <r>
      <rPr>
        <sz val="7"/>
        <color theme="1"/>
        <rFont val="Arial"/>
        <family val="2"/>
      </rPr>
      <t xml:space="preserve">       </t>
    </r>
    <r>
      <rPr>
        <sz val="11"/>
        <color theme="1"/>
        <rFont val="Arial"/>
        <family val="2"/>
      </rPr>
      <t>Does the NMI participate in key comparisons arranged by the RMO of the region?</t>
    </r>
  </si>
  <si>
    <r>
      <t>a.</t>
    </r>
    <r>
      <rPr>
        <sz val="7"/>
        <color theme="1"/>
        <rFont val="Arial"/>
        <family val="2"/>
      </rPr>
      <t xml:space="preserve">       </t>
    </r>
    <r>
      <rPr>
        <sz val="11"/>
        <color theme="1"/>
        <rFont val="Arial"/>
        <family val="2"/>
      </rPr>
      <t>Has the NMI met all the requirements for its CMCs to be listed in the BIPM Key Comparison Data Base (KCDB)?</t>
    </r>
  </si>
  <si>
    <r>
      <t>b.</t>
    </r>
    <r>
      <rPr>
        <sz val="7"/>
        <color theme="1"/>
        <rFont val="Arial"/>
        <family val="2"/>
      </rPr>
      <t xml:space="preserve">       </t>
    </r>
    <r>
      <rPr>
        <sz val="11"/>
        <color theme="1"/>
        <rFont val="Arial"/>
        <family val="2"/>
      </rPr>
      <t>Are some CMCs of the NMI listed in the BIPM KCDB?</t>
    </r>
  </si>
  <si>
    <r>
      <t>c.</t>
    </r>
    <r>
      <rPr>
        <sz val="7"/>
        <color theme="1"/>
        <rFont val="Arial"/>
        <family val="2"/>
      </rPr>
      <t xml:space="preserve">       </t>
    </r>
    <r>
      <rPr>
        <sz val="11"/>
        <color theme="1"/>
        <rFont val="Arial"/>
        <family val="2"/>
      </rPr>
      <t>Is a formal, long-term programme in place to continue the establishment of CMCs and their listing in the BIPM KCDB?</t>
    </r>
  </si>
  <si>
    <r>
      <t>a.</t>
    </r>
    <r>
      <rPr>
        <sz val="7"/>
        <color theme="1"/>
        <rFont val="Arial"/>
        <family val="2"/>
      </rPr>
      <t xml:space="preserve">       </t>
    </r>
    <r>
      <rPr>
        <sz val="11"/>
        <color theme="1"/>
        <rFont val="Arial"/>
        <family val="2"/>
      </rPr>
      <t>Does the country have a number of independent calibration laboratories?</t>
    </r>
  </si>
  <si>
    <r>
      <t>b.</t>
    </r>
    <r>
      <rPr>
        <sz val="7"/>
        <color theme="1"/>
        <rFont val="Arial"/>
        <family val="2"/>
      </rPr>
      <t xml:space="preserve">       </t>
    </r>
    <r>
      <rPr>
        <sz val="11"/>
        <color theme="1"/>
        <rFont val="Arial"/>
        <family val="2"/>
      </rPr>
      <t>Are the reference standards of the calibration laboratories traceably calibrated to the national measurement standards of the country’s NMI, Designated Institutes or the NMI of another country?</t>
    </r>
  </si>
  <si>
    <r>
      <t>c.</t>
    </r>
    <r>
      <rPr>
        <sz val="7"/>
        <color theme="1"/>
        <rFont val="Arial"/>
        <family val="2"/>
      </rPr>
      <t xml:space="preserve">       </t>
    </r>
    <r>
      <rPr>
        <sz val="11"/>
        <color theme="1"/>
        <rFont val="Arial"/>
        <family val="2"/>
      </rPr>
      <t>Are the calibration laboratories accredited to ISO/IEC 17025?</t>
    </r>
  </si>
  <si>
    <r>
      <t>a.</t>
    </r>
    <r>
      <rPr>
        <sz val="7"/>
        <color theme="1"/>
        <rFont val="Arial"/>
        <family val="2"/>
      </rPr>
      <t xml:space="preserve">       </t>
    </r>
    <r>
      <rPr>
        <sz val="11"/>
        <color theme="1"/>
        <rFont val="Arial"/>
        <family val="2"/>
      </rPr>
      <t>Does the NMI have a formal in-house training programme for its own metrologists?</t>
    </r>
  </si>
  <si>
    <r>
      <t>b.</t>
    </r>
    <r>
      <rPr>
        <sz val="7"/>
        <color theme="1"/>
        <rFont val="Arial"/>
        <family val="2"/>
      </rPr>
      <t xml:space="preserve">       </t>
    </r>
    <r>
      <rPr>
        <sz val="11"/>
        <color theme="1"/>
        <rFont val="Arial"/>
        <family val="2"/>
      </rPr>
      <t>Does the NMI provide training for metrologists from within the whole of the national metrology system?</t>
    </r>
  </si>
  <si>
    <r>
      <t>c.</t>
    </r>
    <r>
      <rPr>
        <sz val="7"/>
        <color theme="1"/>
        <rFont val="Arial"/>
        <family val="2"/>
      </rPr>
      <t xml:space="preserve">       </t>
    </r>
    <r>
      <rPr>
        <sz val="11"/>
        <color theme="1"/>
        <rFont val="Arial"/>
        <family val="2"/>
      </rPr>
      <t>Does the NMI encourage and facilitate advanced training of its metrologists or training for new developments and/or new metrology fields in NMIs abroad with higher levels of metrology?</t>
    </r>
  </si>
  <si>
    <r>
      <t>a.</t>
    </r>
    <r>
      <rPr>
        <sz val="7"/>
        <color theme="1"/>
        <rFont val="Arial"/>
        <family val="2"/>
      </rPr>
      <t xml:space="preserve">       </t>
    </r>
    <r>
      <rPr>
        <sz val="11"/>
        <color theme="1"/>
        <rFont val="Arial"/>
        <family val="2"/>
      </rPr>
      <t>Is the NMI a full and active member of the relevant BIPM recognized Regional Metrology Organization (RMO)?</t>
    </r>
  </si>
  <si>
    <r>
      <t>b.</t>
    </r>
    <r>
      <rPr>
        <sz val="7"/>
        <color theme="1"/>
        <rFont val="Arial"/>
        <family val="2"/>
      </rPr>
      <t xml:space="preserve">       </t>
    </r>
    <r>
      <rPr>
        <sz val="11"/>
        <color theme="1"/>
        <rFont val="Arial"/>
        <family val="2"/>
      </rPr>
      <t>Does the NMI participate in the regional inter-laboratory comparisons organized by the RMO?</t>
    </r>
  </si>
  <si>
    <r>
      <t>c.</t>
    </r>
    <r>
      <rPr>
        <sz val="7"/>
        <color theme="1"/>
        <rFont val="Arial"/>
        <family val="2"/>
      </rPr>
      <t xml:space="preserve">       </t>
    </r>
    <r>
      <rPr>
        <sz val="11"/>
        <color theme="1"/>
        <rFont val="Arial"/>
        <family val="2"/>
      </rPr>
      <t>Does the NMI participate actively in regional trade agreement related metrology organizations or committees?</t>
    </r>
  </si>
  <si>
    <r>
      <t>a.</t>
    </r>
    <r>
      <rPr>
        <sz val="7"/>
        <color theme="1"/>
        <rFont val="Arial"/>
        <family val="2"/>
      </rPr>
      <t xml:space="preserve">       </t>
    </r>
    <r>
      <rPr>
        <sz val="11"/>
        <color theme="1"/>
        <rFont val="Arial"/>
        <family val="2"/>
      </rPr>
      <t>Is the country a signatory of the Metre Convention and a full member of the BIPM, or an associate member if not?</t>
    </r>
  </si>
  <si>
    <r>
      <t>b.</t>
    </r>
    <r>
      <rPr>
        <sz val="7"/>
        <color theme="1"/>
        <rFont val="Arial"/>
        <family val="2"/>
      </rPr>
      <t xml:space="preserve">       </t>
    </r>
    <r>
      <rPr>
        <sz val="11"/>
        <color theme="1"/>
        <rFont val="Arial"/>
        <family val="2"/>
      </rPr>
      <t>Does the country participate in the CGPM activities?</t>
    </r>
  </si>
  <si>
    <r>
      <t>c.</t>
    </r>
    <r>
      <rPr>
        <sz val="7"/>
        <color theme="1"/>
        <rFont val="Arial"/>
        <family val="2"/>
      </rPr>
      <t xml:space="preserve">       </t>
    </r>
    <r>
      <rPr>
        <sz val="11"/>
        <color theme="1"/>
        <rFont val="Arial"/>
        <family val="2"/>
      </rPr>
      <t>Does the NMI participate in relevant Consultative Committees?</t>
    </r>
  </si>
  <si>
    <r>
      <t>a.</t>
    </r>
    <r>
      <rPr>
        <sz val="7"/>
        <color theme="1"/>
        <rFont val="Arial"/>
        <family val="2"/>
      </rPr>
      <t xml:space="preserve">       </t>
    </r>
    <r>
      <rPr>
        <sz val="11"/>
        <color theme="1"/>
        <rFont val="Arial"/>
        <family val="2"/>
      </rPr>
      <t>Does a formal mechanism exist between the NSB, NMI and the NAB managements as well as their line Ministries where issues can be discussed annually or every six months, and coordination can be fostered?</t>
    </r>
  </si>
  <si>
    <r>
      <t>b.</t>
    </r>
    <r>
      <rPr>
        <sz val="7"/>
        <color theme="1"/>
        <rFont val="Arial"/>
        <family val="2"/>
      </rPr>
      <t xml:space="preserve">       </t>
    </r>
    <r>
      <rPr>
        <sz val="11"/>
        <color theme="1"/>
        <rFont val="Arial"/>
        <family val="2"/>
      </rPr>
      <t>Is it possible for the CEOs of the NSB, NMI and NAB to attend each other’s Council or Board meetings as a matter of course as observers?</t>
    </r>
  </si>
  <si>
    <r>
      <t>a.</t>
    </r>
    <r>
      <rPr>
        <sz val="7"/>
        <color theme="1"/>
        <rFont val="Arial"/>
        <family val="2"/>
      </rPr>
      <t xml:space="preserve">       </t>
    </r>
    <r>
      <rPr>
        <sz val="11"/>
        <color theme="1"/>
        <rFont val="Arial"/>
        <family val="2"/>
      </rPr>
      <t>Does the NMI have a formal and legally sound mechanism to designate other metrology institutions as custodians of national measurement standards?</t>
    </r>
  </si>
  <si>
    <r>
      <t>b.</t>
    </r>
    <r>
      <rPr>
        <sz val="7"/>
        <color theme="1"/>
        <rFont val="Arial"/>
        <family val="2"/>
      </rPr>
      <t xml:space="preserve">       </t>
    </r>
    <r>
      <rPr>
        <sz val="11"/>
        <color theme="1"/>
        <rFont val="Arial"/>
        <family val="2"/>
      </rPr>
      <t>When designating an institution which of the following elements does the NMI consider?</t>
    </r>
  </si>
  <si>
    <t>o Have metrological experience and scientific expertise</t>
  </si>
  <si>
    <t>o Provide traceability through calibration services on an equal basis to all customers</t>
  </si>
  <si>
    <t>o Act in ways similar to the NMI in clearly defined metrology areas</t>
  </si>
  <si>
    <t>o Are appropriately resourced and stable for their role in the national metrology system</t>
  </si>
  <si>
    <r>
      <t>c.</t>
    </r>
    <r>
      <rPr>
        <sz val="7"/>
        <color theme="1"/>
        <rFont val="Arial"/>
        <family val="2"/>
      </rPr>
      <t xml:space="preserve">       </t>
    </r>
    <r>
      <rPr>
        <sz val="11"/>
        <color theme="1"/>
        <rFont val="Arial"/>
        <family val="2"/>
      </rPr>
      <t>Does the NMI monitor the performance of the DI in respect of their activities and CMCs at regular intervals?</t>
    </r>
  </si>
  <si>
    <r>
      <t>a.</t>
    </r>
    <r>
      <rPr>
        <sz val="7"/>
        <color theme="1"/>
        <rFont val="Arial"/>
        <family val="2"/>
      </rPr>
      <t xml:space="preserve">       </t>
    </r>
    <r>
      <rPr>
        <sz val="11"/>
        <color theme="1"/>
        <rFont val="Arial"/>
        <family val="2"/>
      </rPr>
      <t>Does the NMI continuously map its stakeholders in the following?</t>
    </r>
  </si>
  <si>
    <t>o Society beneficiaries (society, NGOs, etc.)</t>
  </si>
  <si>
    <r>
      <t>b.</t>
    </r>
    <r>
      <rPr>
        <sz val="7"/>
        <color theme="1"/>
        <rFont val="Arial"/>
        <family val="2"/>
      </rPr>
      <t xml:space="preserve">       </t>
    </r>
    <r>
      <rPr>
        <sz val="11"/>
        <color theme="1"/>
        <rFont val="Arial"/>
        <family val="2"/>
      </rPr>
      <t>Does the NMI follow a deliberate strategy to communicate with all stakeholders to stress the importance of standards, their implementation and the role of the NMI?</t>
    </r>
  </si>
  <si>
    <r>
      <t>c.</t>
    </r>
    <r>
      <rPr>
        <sz val="7"/>
        <color theme="1"/>
        <rFont val="Arial"/>
        <family val="2"/>
      </rPr>
      <t xml:space="preserve">       </t>
    </r>
    <r>
      <rPr>
        <sz val="11"/>
        <color theme="1"/>
        <rFont val="Arial"/>
        <family val="2"/>
      </rPr>
      <t>Does the NMI follow a deliberate strategy to involve all stakeholders in the decisions to establish national measurement standards and the national metrology system?</t>
    </r>
  </si>
  <si>
    <r>
      <t>d.</t>
    </r>
    <r>
      <rPr>
        <sz val="7"/>
        <color theme="1"/>
        <rFont val="Arial"/>
        <family val="2"/>
      </rPr>
      <t xml:space="preserve">       </t>
    </r>
    <r>
      <rPr>
        <sz val="11"/>
        <color theme="1"/>
        <rFont val="Arial"/>
        <family val="2"/>
      </rPr>
      <t>Has the NMI established a Metrology Forum or similar where any stakeholder can participate to provide recommendations to the NMI on metrology matters, and does it meet regularly?</t>
    </r>
  </si>
  <si>
    <t>o Conducting a RIA before promulgation of a technical regulation</t>
  </si>
  <si>
    <t>o The use of international, regional or national standards as the basis of technical regulation</t>
  </si>
  <si>
    <t>o The responsibilities of regulatory authorities in respect of pre-market approvals, in-market surveillance and the imposition of sanctions</t>
  </si>
  <si>
    <t>o Coordination between the regulatory authorities and the QI institutions</t>
  </si>
  <si>
    <t>o Review of draft technical regulation for compliance with the Technical Regulation Framework before they are promulgated</t>
  </si>
  <si>
    <t>o Oversight of a programme to review all current technical regulations on the statute books for compliance with the Technical Regulation Framework</t>
  </si>
  <si>
    <t>o Operates as the link between the regulatory authority and the relevant line Ministry</t>
  </si>
  <si>
    <t>o Oversees the development, delivery and quality of regulatory activities</t>
  </si>
  <si>
    <t>o Recommends the annual budget for approval and manages the regulatory authority resources within the approved budget</t>
  </si>
  <si>
    <t>o Keeps track of potential and actual problem areas in the market place in relation to the technical regulations and ensures their speedy resolution</t>
  </si>
  <si>
    <t>o Financial services</t>
  </si>
  <si>
    <t>o Human resource function</t>
  </si>
  <si>
    <t>o Training function</t>
  </si>
  <si>
    <t>o Legal function with resident lawyers</t>
  </si>
  <si>
    <t>o Storage for inspection equipment where it maintains its integrity</t>
  </si>
  <si>
    <t>o Storage space for storing product samples for a specific time without deterioration</t>
  </si>
  <si>
    <t>o Recall from the market</t>
  </si>
  <si>
    <t>o Rework to full compliance</t>
  </si>
  <si>
    <t>o Destruction of non-conforming products</t>
  </si>
  <si>
    <t>o Re-export in the case of imported products</t>
  </si>
  <si>
    <t>o Promulgation of regional technical regulations that all member states must implement</t>
  </si>
  <si>
    <t>o Regional harmonization of standards, metrology, accreditation and conformity assessment modalities to support technical regulations</t>
  </si>
  <si>
    <t>o Recognition of technical regulation pre-market approvals of other members of the region</t>
  </si>
  <si>
    <t>o Regional recognition agreements on elements of conformity assessment</t>
  </si>
  <si>
    <t>o Statements on implementation and administration of the WTO TBT Agreement (Article 15.2)</t>
  </si>
  <si>
    <t>o Notifications of proposed and adopted technical regulations or conformity assessment procedures by central and local governments (Articles 2.9, 2.10, 3.2, 5.6,5.7 and 7.2)</t>
  </si>
  <si>
    <t>o Notification of bilateral or multilateral agreements (Article 10.7)</t>
  </si>
  <si>
    <t>o Notification under paragraphs C and J of the Code of Good Practice on the Preparation, Adoption and Application of Standards (Annex 3 to the Agreement)</t>
  </si>
  <si>
    <t>o Priorities for the establishment and maintenance of inspection services in the public sector</t>
  </si>
  <si>
    <t>o Provision for the liberalization of inspection services in support of regulatory measures, i.e. private sector inspection bodies given access in regulatory measures</t>
  </si>
  <si>
    <t>o Accreditation as a measure of the technical competency of inspection bodies in both the public and private sector</t>
  </si>
  <si>
    <t>o Building capacity in inspection services to fulfil to meet the need of the regulatory authorities and the markets in the most innovative, effective and efficient ways</t>
  </si>
  <si>
    <t>o Designation of public sector and private sector inspection bodies possible</t>
  </si>
  <si>
    <t>o Accreditation is a precondition for designation</t>
  </si>
  <si>
    <t>o Legal liability in the country is a precondition</t>
  </si>
  <si>
    <t>o Local and foreign inspection bodies are included</t>
  </si>
  <si>
    <t>o Details available on internet sites</t>
  </si>
  <si>
    <t>o Name and contact details</t>
  </si>
  <si>
    <t>o Scope of inspection functions for regulatory purposes</t>
  </si>
  <si>
    <t>o Designating authority</t>
  </si>
  <si>
    <t>o Governance of the inspection body</t>
  </si>
  <si>
    <t>o Functions of the inspection body</t>
  </si>
  <si>
    <t>o Finances of the inspection body</t>
  </si>
  <si>
    <t>o Operates as the link between the inspection body and the governance structure</t>
  </si>
  <si>
    <t>o Oversees the development, marketing, promotion, delivery and quality of inspection services</t>
  </si>
  <si>
    <t>o Recommends the annual budget for approval and manages the inspection body resources within the approved budget</t>
  </si>
  <si>
    <t>o Oversees the identification of resource requirements and possible funding sources</t>
  </si>
  <si>
    <t>o Training and experience</t>
  </si>
  <si>
    <t>o Registration as a professional</t>
  </si>
  <si>
    <t>o Responsibilities</t>
  </si>
  <si>
    <t>o Key performance indicators</t>
  </si>
  <si>
    <t>o Voluntary membership</t>
  </si>
  <si>
    <t>o Coordination of practical training amongst members</t>
  </si>
  <si>
    <t>o Lobbying of government</t>
  </si>
  <si>
    <t>o Communication strategy to highlight value of technically competent product certification services</t>
  </si>
  <si>
    <t>o Priorities for the establishment and maintenance of the testing services in the public sector</t>
  </si>
  <si>
    <t>o Provision for the liberalization of testing services in support of regulatory measures, i.e. private sector testing services given access in regulatory measures</t>
  </si>
  <si>
    <t>o Accreditation as a measure of the technical competency of testing services in both the public and private sector</t>
  </si>
  <si>
    <t>o Building capacity in testing services to fulfil to meet the need of the markets in the most innovative, effective and efficient ways</t>
  </si>
  <si>
    <t>o Designation of public sector and private sector testing laboratories possible</t>
  </si>
  <si>
    <t>o Local and foreign laboratories are included</t>
  </si>
  <si>
    <t>o Scope of testing for regulatory purposes</t>
  </si>
  <si>
    <r>
      <t xml:space="preserve">Incidental or </t>
    </r>
    <r>
      <rPr>
        <i/>
        <sz val="11"/>
        <color theme="1"/>
        <rFont val="Arial"/>
        <family val="2"/>
      </rPr>
      <t>ad hoc</t>
    </r>
    <r>
      <rPr>
        <sz val="11"/>
        <color theme="1"/>
        <rFont val="Arial"/>
        <family val="2"/>
      </rPr>
      <t xml:space="preserve"> recognition achieved=1</t>
    </r>
  </si>
  <si>
    <t>o Governance of the testing laboratory</t>
  </si>
  <si>
    <t>o Functions of the testing laboratory</t>
  </si>
  <si>
    <t>o Finances of the testing laboratory</t>
  </si>
  <si>
    <t>o Business strategy / plan</t>
  </si>
  <si>
    <t>o Annual budget</t>
  </si>
  <si>
    <t>o Establishment of new business units</t>
  </si>
  <si>
    <t>o Appointment of the head of the testing laboratory</t>
  </si>
  <si>
    <t>o Environmental controls</t>
  </si>
  <si>
    <t>o Accommodation requirements</t>
  </si>
  <si>
    <t>o Proficiency testing</t>
  </si>
  <si>
    <t>o Scientific and technical staff requirements</t>
  </si>
  <si>
    <t>o Operates as the link between the laboratory and the governance structure</t>
  </si>
  <si>
    <t>o Oversees the development, marketing, promotion, delivery and quality of testing services</t>
  </si>
  <si>
    <t>o Recommends the annual budget for approval and manages the testing laboratory resources within the approved budget</t>
  </si>
  <si>
    <t>o Communication strategy to highlight value of technically competent testing services</t>
  </si>
  <si>
    <t>o Priorities for the establishment and maintenance of system certification in the public sector</t>
  </si>
  <si>
    <t>o Provision for the liberalization of system certification in support of regulatory measures, i.e. private sector system certification given access in regulatory measures</t>
  </si>
  <si>
    <t>o Accreditation as a measure of the technical competency of system certification in both the public and private sector</t>
  </si>
  <si>
    <t>o Building capacity in system certification to fulfil to meet the need of the markets in the most innovative, effective and efficient ways</t>
  </si>
  <si>
    <t>o Designation of public sector and private sector system certification body possible</t>
  </si>
  <si>
    <t>o Local and foreign system certification bodies are included</t>
  </si>
  <si>
    <t>o Scope of certification services for regulatory purposes</t>
  </si>
  <si>
    <t>o Governance of the system certification body</t>
  </si>
  <si>
    <t>o Functions of the system certification body</t>
  </si>
  <si>
    <t>o Finances of the system certification body</t>
  </si>
  <si>
    <t>o Appointment of the head of the system certification body</t>
  </si>
  <si>
    <t>o Operates as the link between the system certification body and the governance structure</t>
  </si>
  <si>
    <t>o Oversees the development, marketing, promotion, delivery and quality of system certification services</t>
  </si>
  <si>
    <t>o Recommends the annual budget for approval and manages the system certification body resources within the approved budget</t>
  </si>
  <si>
    <t>o Communication strategy to highlight value of technically competent system certification services</t>
  </si>
  <si>
    <r>
      <t>a.</t>
    </r>
    <r>
      <rPr>
        <sz val="7"/>
        <color theme="1"/>
        <rFont val="Arial"/>
        <family val="2"/>
      </rPr>
      <t xml:space="preserve">       </t>
    </r>
    <r>
      <rPr>
        <sz val="11"/>
        <color theme="1"/>
        <rFont val="Arial"/>
        <family val="2"/>
      </rPr>
      <t>Do the national standards enjoy legal standing above any other normative document published by others through a legislative instrument?</t>
    </r>
  </si>
  <si>
    <r>
      <t>b.</t>
    </r>
    <r>
      <rPr>
        <sz val="7"/>
        <color theme="1"/>
        <rFont val="Arial"/>
        <family val="2"/>
      </rPr>
      <t xml:space="preserve">       </t>
    </r>
    <r>
      <rPr>
        <sz val="11"/>
        <color theme="1"/>
        <rFont val="Arial"/>
        <family val="2"/>
      </rPr>
      <t>Are regulatory authorities mandated through this legal instrument to reference national standards simply by number, date and title?</t>
    </r>
  </si>
  <si>
    <r>
      <t>c.</t>
    </r>
    <r>
      <rPr>
        <sz val="7"/>
        <color theme="1"/>
        <rFont val="Arial"/>
        <family val="2"/>
      </rPr>
      <t xml:space="preserve">       </t>
    </r>
    <r>
      <rPr>
        <sz val="11"/>
        <color theme="1"/>
        <rFont val="Arial"/>
        <family val="2"/>
      </rPr>
      <t>Is the copyright of national standards safeguarded through this legislative instrument, even when referenced in technical regulations or sanitary and phytosanitary measures?</t>
    </r>
  </si>
  <si>
    <r>
      <t>a.</t>
    </r>
    <r>
      <rPr>
        <sz val="7"/>
        <color theme="1"/>
        <rFont val="Arial"/>
        <family val="2"/>
      </rPr>
      <t xml:space="preserve">       </t>
    </r>
    <r>
      <rPr>
        <sz val="11"/>
        <color theme="1"/>
        <rFont val="Arial"/>
        <family val="2"/>
      </rPr>
      <t>Is the governance of the NSB vested in an independent Board or Council?</t>
    </r>
  </si>
  <si>
    <r>
      <t>a.</t>
    </r>
    <r>
      <rPr>
        <sz val="7"/>
        <color theme="1"/>
        <rFont val="Arial"/>
        <family val="2"/>
      </rPr>
      <t xml:space="preserve">       </t>
    </r>
    <r>
      <rPr>
        <sz val="11"/>
        <color theme="1"/>
        <rFont val="Arial"/>
        <family val="2"/>
      </rPr>
      <t>Have adequate funds been committed for the continued existence of the NSB, e.g. by the government or any other entity/entities?</t>
    </r>
  </si>
  <si>
    <r>
      <t>b.</t>
    </r>
    <r>
      <rPr>
        <sz val="7"/>
        <color theme="1"/>
        <rFont val="Arial"/>
        <family val="2"/>
      </rPr>
      <t xml:space="preserve">       </t>
    </r>
    <r>
      <rPr>
        <sz val="11"/>
        <color theme="1"/>
        <rFont val="Arial"/>
        <family val="2"/>
      </rPr>
      <t>Do the funding agents, such as government or any other entity/entities, provide specifically for funding the development of national standards?</t>
    </r>
  </si>
  <si>
    <r>
      <t>c.</t>
    </r>
    <r>
      <rPr>
        <sz val="7"/>
        <color theme="1"/>
        <rFont val="Arial"/>
        <family val="2"/>
      </rPr>
      <t xml:space="preserve">       </t>
    </r>
    <r>
      <rPr>
        <sz val="11"/>
        <color theme="1"/>
        <rFont val="Arial"/>
        <family val="2"/>
      </rPr>
      <t>Are there specifically earmarked funds available for the standards information center (e.g. by the government especially if it is also the National WTO TBT Enquiry Point)?</t>
    </r>
  </si>
  <si>
    <r>
      <t>d.</t>
    </r>
    <r>
      <rPr>
        <sz val="7"/>
        <color theme="1"/>
        <rFont val="Arial"/>
        <family val="2"/>
      </rPr>
      <t xml:space="preserve">       </t>
    </r>
    <r>
      <rPr>
        <sz val="11"/>
        <color theme="1"/>
        <rFont val="Arial"/>
        <family val="2"/>
      </rPr>
      <t>Is specific funding (from the government or any other entity/entities or special fund) earmarked for the international and regional commitments of the NSB?</t>
    </r>
  </si>
  <si>
    <r>
      <t>e.</t>
    </r>
    <r>
      <rPr>
        <sz val="7"/>
        <color theme="1"/>
        <rFont val="Arial"/>
        <family val="2"/>
      </rPr>
      <t xml:space="preserve">       </t>
    </r>
    <r>
      <rPr>
        <sz val="11"/>
        <color theme="1"/>
        <rFont val="Arial"/>
        <family val="2"/>
      </rPr>
      <t>Is a formal financial plan established for the medium term, i.e. the following 3-5 years?</t>
    </r>
  </si>
  <si>
    <r>
      <t>a.</t>
    </r>
    <r>
      <rPr>
        <sz val="7"/>
        <color theme="1"/>
        <rFont val="Arial"/>
        <family val="2"/>
      </rPr>
      <t xml:space="preserve">       </t>
    </r>
    <r>
      <rPr>
        <sz val="11"/>
        <color theme="1"/>
        <rFont val="Arial"/>
        <family val="2"/>
      </rPr>
      <t>Has a full-time Director/CEO been appointed with clear responsibilities to lead and manage the NSB?</t>
    </r>
  </si>
  <si>
    <r>
      <t>a.</t>
    </r>
    <r>
      <rPr>
        <sz val="7"/>
        <color theme="1"/>
        <rFont val="Arial"/>
        <family val="2"/>
      </rPr>
      <t xml:space="preserve">       </t>
    </r>
    <r>
      <rPr>
        <sz val="11"/>
        <color theme="1"/>
        <rFont val="Arial"/>
        <family val="2"/>
      </rPr>
      <t>Irrespective of whether the NSB is part of a larger organization or not, does it have a clearly identifiable and separate department for standards development, publication and information?</t>
    </r>
  </si>
  <si>
    <r>
      <t>b.</t>
    </r>
    <r>
      <rPr>
        <sz val="7"/>
        <color theme="1"/>
        <rFont val="Arial"/>
        <family val="2"/>
      </rPr>
      <t xml:space="preserve">       </t>
    </r>
    <r>
      <rPr>
        <sz val="11"/>
        <color theme="1"/>
        <rFont val="Arial"/>
        <family val="2"/>
      </rPr>
      <t>Does the NSB have clearly identifiable and separate divisions within the standards department of (a) for the following?</t>
    </r>
  </si>
  <si>
    <r>
      <t>o</t>
    </r>
    <r>
      <rPr>
        <i/>
        <sz val="11"/>
        <color theme="1"/>
        <rFont val="Arial"/>
        <family val="2"/>
      </rPr>
      <t xml:space="preserve"> National TBT Enquiry Point [for information only]</t>
    </r>
  </si>
  <si>
    <r>
      <t>c.</t>
    </r>
    <r>
      <rPr>
        <sz val="7"/>
        <color theme="1"/>
        <rFont val="Arial"/>
        <family val="2"/>
      </rPr>
      <t xml:space="preserve">       </t>
    </r>
    <r>
      <rPr>
        <sz val="11"/>
        <color theme="1"/>
        <rFont val="Arial"/>
        <family val="2"/>
      </rPr>
      <t>Is the head of the standards department a full member of the NSB executive?</t>
    </r>
  </si>
  <si>
    <r>
      <t>(i)</t>
    </r>
    <r>
      <rPr>
        <sz val="7"/>
        <color theme="1"/>
        <rFont val="Arial"/>
        <family val="2"/>
      </rPr>
      <t xml:space="preserve">       </t>
    </r>
    <r>
      <rPr>
        <i/>
        <sz val="11"/>
        <color theme="1"/>
        <rFont val="Arial"/>
        <family val="2"/>
      </rPr>
      <t>Government department</t>
    </r>
  </si>
  <si>
    <r>
      <t>(ii)</t>
    </r>
    <r>
      <rPr>
        <sz val="7"/>
        <color theme="1"/>
        <rFont val="Arial"/>
        <family val="2"/>
      </rPr>
      <t xml:space="preserve">     </t>
    </r>
    <r>
      <rPr>
        <i/>
        <sz val="11"/>
        <color theme="1"/>
        <rFont val="Arial"/>
        <family val="2"/>
      </rPr>
      <t>Organization of public law (i.e. statutory body)</t>
    </r>
  </si>
  <si>
    <r>
      <t>(iii)</t>
    </r>
    <r>
      <rPr>
        <sz val="7"/>
        <color theme="1"/>
        <rFont val="Arial"/>
        <family val="2"/>
      </rPr>
      <t xml:space="preserve">    </t>
    </r>
    <r>
      <rPr>
        <i/>
        <sz val="11"/>
        <color theme="1"/>
        <rFont val="Arial"/>
        <family val="2"/>
      </rPr>
      <t>Private company without gain</t>
    </r>
  </si>
  <si>
    <r>
      <t>(iv)</t>
    </r>
    <r>
      <rPr>
        <sz val="7"/>
        <color theme="1"/>
        <rFont val="Arial"/>
        <family val="2"/>
      </rPr>
      <t xml:space="preserve">    </t>
    </r>
    <r>
      <rPr>
        <i/>
        <sz val="11"/>
        <color theme="1"/>
        <rFont val="Arial"/>
        <family val="2"/>
      </rPr>
      <t>Private company for gain</t>
    </r>
  </si>
  <si>
    <r>
      <t>a.</t>
    </r>
    <r>
      <rPr>
        <sz val="7"/>
        <color theme="1"/>
        <rFont val="Arial"/>
        <family val="2"/>
      </rPr>
      <t xml:space="preserve">       </t>
    </r>
    <r>
      <rPr>
        <sz val="11"/>
        <color theme="1"/>
        <rFont val="Arial"/>
        <family val="2"/>
      </rPr>
      <t>Is the NSB housed in appropriate premises, i.e. easily accessible by clients (i.e. not in the middle of town with traffic problems), access roads dust free (i.e. tarred and without potholes) and adequate parking (i.e. not haphazardly all over the pavements)?</t>
    </r>
  </si>
  <si>
    <r>
      <t>b.</t>
    </r>
    <r>
      <rPr>
        <sz val="7"/>
        <color theme="1"/>
        <rFont val="Arial"/>
        <family val="2"/>
      </rPr>
      <t xml:space="preserve">       </t>
    </r>
    <r>
      <rPr>
        <sz val="11"/>
        <color theme="1"/>
        <rFont val="Arial"/>
        <family val="2"/>
      </rPr>
      <t>Is the NSB housed in premises that allow for acceptable working conditions for employees (light, ventilation, temperature, space available, furniture, etc.)</t>
    </r>
  </si>
  <si>
    <r>
      <t>d.</t>
    </r>
    <r>
      <rPr>
        <sz val="7"/>
        <color theme="1"/>
        <rFont val="Arial"/>
        <family val="2"/>
      </rPr>
      <t xml:space="preserve">       </t>
    </r>
    <r>
      <rPr>
        <sz val="11"/>
        <color theme="1"/>
        <rFont val="Arial"/>
        <family val="2"/>
      </rPr>
      <t>Is the standards information center easily accessible, is it invitingly organized, i.e. not stuck away far from the entrance or in a dingy, dark uninviting place?</t>
    </r>
  </si>
  <si>
    <r>
      <t>a.</t>
    </r>
    <r>
      <rPr>
        <sz val="7"/>
        <color theme="1"/>
        <rFont val="Arial"/>
        <family val="2"/>
      </rPr>
      <t xml:space="preserve">       </t>
    </r>
    <r>
      <rPr>
        <sz val="11"/>
        <color theme="1"/>
        <rFont val="Arial"/>
        <family val="2"/>
      </rPr>
      <t>Is the appropriate IT equipment available for standards development work (e.g. desktop computers, digital projectors for meeting rooms, etc.)</t>
    </r>
  </si>
  <si>
    <r>
      <t>c.</t>
    </r>
    <r>
      <rPr>
        <sz val="7"/>
        <color theme="1"/>
        <rFont val="Arial"/>
        <family val="2"/>
      </rPr>
      <t xml:space="preserve">       </t>
    </r>
    <r>
      <rPr>
        <sz val="11"/>
        <color theme="1"/>
        <rFont val="Arial"/>
        <family val="2"/>
      </rPr>
      <t>Is an intranet available for effective electronic communication within the NSB?</t>
    </r>
  </si>
  <si>
    <r>
      <t>a.</t>
    </r>
    <r>
      <rPr>
        <sz val="7"/>
        <color theme="1"/>
        <rFont val="Arial"/>
        <family val="2"/>
      </rPr>
      <t xml:space="preserve">       </t>
    </r>
    <r>
      <rPr>
        <sz val="11"/>
        <color theme="1"/>
        <rFont val="Arial"/>
        <family val="2"/>
      </rPr>
      <t>Has a publicly available “Standard for a standard” been developed, approved and is utilized by all technical committees and the NSB as the guiding document for standards development?</t>
    </r>
  </si>
  <si>
    <r>
      <t>b.</t>
    </r>
    <r>
      <rPr>
        <sz val="7"/>
        <color theme="1"/>
        <rFont val="Arial"/>
        <family val="2"/>
      </rPr>
      <t xml:space="preserve">       </t>
    </r>
    <r>
      <rPr>
        <sz val="11"/>
        <color theme="1"/>
        <rFont val="Arial"/>
        <family val="2"/>
      </rPr>
      <t>Has a complete set of internal procedures and work instructions in the manner of ISO 9001 documentation requirements been developed, implemented and maintained for the complete standards development process?</t>
    </r>
  </si>
  <si>
    <r>
      <t>c.</t>
    </r>
    <r>
      <rPr>
        <sz val="7"/>
        <color theme="1"/>
        <rFont val="Arial"/>
        <family val="2"/>
      </rPr>
      <t xml:space="preserve">       </t>
    </r>
    <r>
      <rPr>
        <sz val="11"/>
        <color theme="1"/>
        <rFont val="Arial"/>
        <family val="2"/>
      </rPr>
      <t>Has an Editing Manual been developed and implemented to ensure the consistency and quality of published standards?</t>
    </r>
  </si>
  <si>
    <r>
      <t>a.</t>
    </r>
    <r>
      <rPr>
        <sz val="7"/>
        <color theme="1"/>
        <rFont val="Arial"/>
        <family val="2"/>
      </rPr>
      <t xml:space="preserve">       </t>
    </r>
    <r>
      <rPr>
        <sz val="11"/>
        <color theme="1"/>
        <rFont val="Arial"/>
        <family val="2"/>
      </rPr>
      <t>Technical Committees are –</t>
    </r>
  </si>
  <si>
    <r>
      <t>b.</t>
    </r>
    <r>
      <rPr>
        <sz val="7"/>
        <color theme="1"/>
        <rFont val="Arial"/>
        <family val="2"/>
      </rPr>
      <t xml:space="preserve">       </t>
    </r>
    <r>
      <rPr>
        <sz val="11"/>
        <color theme="1"/>
        <rFont val="Arial"/>
        <family val="2"/>
      </rPr>
      <t>Is participation in technical committees widely advertised, thereby reaching industry, authorities, academia and NGOs?</t>
    </r>
  </si>
  <si>
    <r>
      <t>c.</t>
    </r>
    <r>
      <rPr>
        <sz val="7"/>
        <color theme="1"/>
        <rFont val="Arial"/>
        <family val="2"/>
      </rPr>
      <t xml:space="preserve">       </t>
    </r>
    <r>
      <rPr>
        <sz val="11"/>
        <color theme="1"/>
        <rFont val="Arial"/>
        <family val="2"/>
      </rPr>
      <t>Does the NSB endeavor to balance membership amongst important stakeholders?</t>
    </r>
  </si>
  <si>
    <r>
      <t>d.</t>
    </r>
    <r>
      <rPr>
        <sz val="7"/>
        <color theme="1"/>
        <rFont val="Arial"/>
        <family val="2"/>
      </rPr>
      <t xml:space="preserve">       </t>
    </r>
    <r>
      <rPr>
        <sz val="11"/>
        <color theme="1"/>
        <rFont val="Arial"/>
        <family val="2"/>
      </rPr>
      <t>Are members of technical committees paid a sitting fee of any sort?</t>
    </r>
  </si>
  <si>
    <r>
      <t>e.</t>
    </r>
    <r>
      <rPr>
        <sz val="7"/>
        <color theme="1"/>
        <rFont val="Arial"/>
        <family val="2"/>
      </rPr>
      <t xml:space="preserve">       </t>
    </r>
    <r>
      <rPr>
        <sz val="11"/>
        <color theme="1"/>
        <rFont val="Arial"/>
        <family val="2"/>
      </rPr>
      <t>Are “mirror committees” for international or regional standards development identified from among the normal list of technical committees?</t>
    </r>
  </si>
  <si>
    <r>
      <t>a.</t>
    </r>
    <r>
      <rPr>
        <sz val="7"/>
        <color theme="1"/>
        <rFont val="Arial"/>
        <family val="2"/>
      </rPr>
      <t xml:space="preserve">       </t>
    </r>
    <r>
      <rPr>
        <sz val="11"/>
        <color theme="1"/>
        <rFont val="Arial"/>
        <family val="2"/>
      </rPr>
      <t>Does the NSB follow a formal procedure for the evaluation of new project proposals with the following elements?</t>
    </r>
  </si>
  <si>
    <r>
      <t>b.</t>
    </r>
    <r>
      <rPr>
        <sz val="7"/>
        <color theme="1"/>
        <rFont val="Arial"/>
        <family val="2"/>
      </rPr>
      <t xml:space="preserve">       </t>
    </r>
    <r>
      <rPr>
        <sz val="11"/>
        <color theme="1"/>
        <rFont val="Arial"/>
        <family val="2"/>
      </rPr>
      <t>Is the work programme for standards projects developed and updated continuously as new projects are approved?</t>
    </r>
  </si>
  <si>
    <r>
      <t>c.</t>
    </r>
    <r>
      <rPr>
        <sz val="7"/>
        <color theme="1"/>
        <rFont val="Arial"/>
        <family val="2"/>
      </rPr>
      <t xml:space="preserve">       </t>
    </r>
    <r>
      <rPr>
        <sz val="11"/>
        <color theme="1"/>
        <rFont val="Arial"/>
        <family val="2"/>
      </rPr>
      <t>Is the work programme made public on the website of the NSB at least every six months?</t>
    </r>
  </si>
  <si>
    <r>
      <t>a.</t>
    </r>
    <r>
      <rPr>
        <sz val="7"/>
        <color theme="1"/>
        <rFont val="Arial"/>
        <family val="2"/>
      </rPr>
      <t xml:space="preserve">       </t>
    </r>
    <r>
      <rPr>
        <sz val="11"/>
        <color theme="1"/>
        <rFont val="Arial"/>
        <family val="2"/>
      </rPr>
      <t>Does a formal work programme exist for each of the technical committees, is it circulated to committee members and is it used to manage committee activities?</t>
    </r>
  </si>
  <si>
    <r>
      <t>b.</t>
    </r>
    <r>
      <rPr>
        <sz val="7"/>
        <color theme="1"/>
        <rFont val="Arial"/>
        <family val="2"/>
      </rPr>
      <t xml:space="preserve">       </t>
    </r>
    <r>
      <rPr>
        <sz val="11"/>
        <color theme="1"/>
        <rFont val="Arial"/>
        <family val="2"/>
      </rPr>
      <t xml:space="preserve">Are technical committee meetings held at reasonable intervals that allow all stakeholders to attend them and are meeting dates communicated timeously for all to attend? </t>
    </r>
  </si>
  <si>
    <r>
      <t>c.</t>
    </r>
    <r>
      <rPr>
        <sz val="7"/>
        <color theme="1"/>
        <rFont val="Arial"/>
        <family val="2"/>
      </rPr>
      <t xml:space="preserve">       </t>
    </r>
    <r>
      <rPr>
        <sz val="11"/>
        <color theme="1"/>
        <rFont val="Arial"/>
        <family val="2"/>
      </rPr>
      <t>Are minutes of the meeting highlighting decisions and agreed changes to draft documents circulated promptly, i.e. within a week after the meeting?</t>
    </r>
  </si>
  <si>
    <r>
      <t>d.</t>
    </r>
    <r>
      <rPr>
        <sz val="7"/>
        <color theme="1"/>
        <rFont val="Arial"/>
        <family val="2"/>
      </rPr>
      <t xml:space="preserve">       </t>
    </r>
    <r>
      <rPr>
        <sz val="11"/>
        <color theme="1"/>
        <rFont val="Arial"/>
        <family val="2"/>
      </rPr>
      <t>Is the documentation in a format that facilitates the discussion on technical requirements?</t>
    </r>
  </si>
  <si>
    <r>
      <t>a.</t>
    </r>
    <r>
      <rPr>
        <sz val="7"/>
        <color theme="1"/>
        <rFont val="Arial"/>
        <family val="2"/>
      </rPr>
      <t xml:space="preserve">       </t>
    </r>
    <r>
      <rPr>
        <sz val="11"/>
        <color theme="1"/>
        <rFont val="Arial"/>
        <family val="2"/>
      </rPr>
      <t>Does the NSB have a formal system in place to sensitize technical committees regarding latest scientific and technological developments as standards are developed?</t>
    </r>
  </si>
  <si>
    <r>
      <t>b.</t>
    </r>
    <r>
      <rPr>
        <sz val="7"/>
        <color theme="1"/>
        <rFont val="Arial"/>
        <family val="2"/>
      </rPr>
      <t xml:space="preserve">       </t>
    </r>
    <r>
      <rPr>
        <sz val="11"/>
        <color theme="1"/>
        <rFont val="Arial"/>
        <family val="2"/>
      </rPr>
      <t>Does the NSB have a formal system in place to ensure that standards as they are developed by technical committees are based on performance criteria rather than descriptive characteristics?</t>
    </r>
  </si>
  <si>
    <r>
      <t>c.</t>
    </r>
    <r>
      <rPr>
        <sz val="7"/>
        <color theme="1"/>
        <rFont val="Arial"/>
        <family val="2"/>
      </rPr>
      <t xml:space="preserve">       </t>
    </r>
    <r>
      <rPr>
        <sz val="11"/>
        <color theme="1"/>
        <rFont val="Arial"/>
        <family val="2"/>
      </rPr>
      <t>Does the NSB have a formal system in place to review published standards at least every five years to either affirm, revise or withdraw them to ensure their continued relevance?</t>
    </r>
  </si>
  <si>
    <r>
      <t>a.</t>
    </r>
    <r>
      <rPr>
        <sz val="7"/>
        <color theme="1"/>
        <rFont val="Arial"/>
        <family val="2"/>
      </rPr>
      <t xml:space="preserve">       </t>
    </r>
    <r>
      <rPr>
        <sz val="11"/>
        <color theme="1"/>
        <rFont val="Arial"/>
        <family val="2"/>
      </rPr>
      <t xml:space="preserve">Does the NSB have a formal system in place to ensure that national standards developed by various technical committees (including SDOs if they exist) do not have a similar or overlapping </t>
    </r>
    <r>
      <rPr>
        <u/>
        <sz val="11"/>
        <color theme="1"/>
        <rFont val="Arial"/>
        <family val="2"/>
      </rPr>
      <t>scope</t>
    </r>
    <r>
      <rPr>
        <sz val="11"/>
        <color theme="1"/>
        <rFont val="Arial"/>
        <family val="2"/>
      </rPr>
      <t>?</t>
    </r>
  </si>
  <si>
    <r>
      <t>b.</t>
    </r>
    <r>
      <rPr>
        <sz val="7"/>
        <color theme="1"/>
        <rFont val="Arial"/>
        <family val="2"/>
      </rPr>
      <t xml:space="preserve">       </t>
    </r>
    <r>
      <rPr>
        <sz val="11"/>
        <color theme="1"/>
        <rFont val="Arial"/>
        <family val="2"/>
      </rPr>
      <t xml:space="preserve">Does the NSB have a formal system in place to ensure that national standards developed by various technical committees (including SDOs if they exist) do not overlap in any of their </t>
    </r>
    <r>
      <rPr>
        <u/>
        <sz val="11"/>
        <color theme="1"/>
        <rFont val="Arial"/>
        <family val="2"/>
      </rPr>
      <t>requirements</t>
    </r>
    <r>
      <rPr>
        <sz val="11"/>
        <color theme="1"/>
        <rFont val="Arial"/>
        <family val="2"/>
      </rPr>
      <t xml:space="preserve"> in order to avoid confusion in their application?</t>
    </r>
  </si>
  <si>
    <r>
      <t>c.</t>
    </r>
    <r>
      <rPr>
        <sz val="7"/>
        <color theme="1"/>
        <rFont val="Arial"/>
        <family val="2"/>
      </rPr>
      <t xml:space="preserve">       </t>
    </r>
    <r>
      <rPr>
        <sz val="11"/>
        <color theme="1"/>
        <rFont val="Arial"/>
        <family val="2"/>
      </rPr>
      <t>Does the NSB have a formal system in place to revise a national standard once an international or regional standard with similar scope is published and is known to differ from the national standard?</t>
    </r>
  </si>
  <si>
    <r>
      <t>a.</t>
    </r>
    <r>
      <rPr>
        <sz val="7"/>
        <color theme="1"/>
        <rFont val="Arial"/>
        <family val="2"/>
      </rPr>
      <t xml:space="preserve">       </t>
    </r>
    <r>
      <rPr>
        <sz val="11"/>
        <color theme="1"/>
        <rFont val="Arial"/>
        <family val="2"/>
      </rPr>
      <t>Are all draft national standards circulated widely for public comment for at least 60 days after the technical committee have completed their deliberations and before it is presented for approval and publication?</t>
    </r>
  </si>
  <si>
    <r>
      <t>b.</t>
    </r>
    <r>
      <rPr>
        <sz val="7"/>
        <color theme="1"/>
        <rFont val="Arial"/>
        <family val="2"/>
      </rPr>
      <t xml:space="preserve">       </t>
    </r>
    <r>
      <rPr>
        <sz val="11"/>
        <color theme="1"/>
        <rFont val="Arial"/>
        <family val="2"/>
      </rPr>
      <t>Are all comments collated by the Secretariat and presented to the technical committee for consideration?</t>
    </r>
  </si>
  <si>
    <r>
      <t>c.</t>
    </r>
    <r>
      <rPr>
        <sz val="7"/>
        <color theme="1"/>
        <rFont val="Arial"/>
        <family val="2"/>
      </rPr>
      <t xml:space="preserve">       </t>
    </r>
    <r>
      <rPr>
        <sz val="11"/>
        <color theme="1"/>
        <rFont val="Arial"/>
        <family val="2"/>
      </rPr>
      <t>Are entities making substantive comments invited by the technical committee to discuss issues in person?</t>
    </r>
  </si>
  <si>
    <r>
      <t>a.</t>
    </r>
    <r>
      <rPr>
        <sz val="7"/>
        <color theme="1"/>
        <rFont val="Arial"/>
        <family val="2"/>
      </rPr>
      <t xml:space="preserve">       </t>
    </r>
    <r>
      <rPr>
        <sz val="11"/>
        <color theme="1"/>
        <rFont val="Arial"/>
        <family val="2"/>
      </rPr>
      <t>Are all draft national standards edited by an entity independent from the Secretariat for consistency with the approved Editing Manual before being presented for approval?</t>
    </r>
  </si>
  <si>
    <r>
      <t>b.</t>
    </r>
    <r>
      <rPr>
        <sz val="7"/>
        <color theme="1"/>
        <rFont val="Arial"/>
        <family val="2"/>
      </rPr>
      <t xml:space="preserve">       </t>
    </r>
    <r>
      <rPr>
        <sz val="11"/>
        <color theme="1"/>
        <rFont val="Arial"/>
        <family val="2"/>
      </rPr>
      <t>Are draft national standards presented for approval in a manner that ensures a decision for publication within the shortest time possible?</t>
    </r>
  </si>
  <si>
    <r>
      <t>c.</t>
    </r>
    <r>
      <rPr>
        <sz val="7"/>
        <color theme="1"/>
        <rFont val="Arial"/>
        <family val="2"/>
      </rPr>
      <t xml:space="preserve">       </t>
    </r>
    <r>
      <rPr>
        <sz val="11"/>
        <color theme="1"/>
        <rFont val="Arial"/>
        <family val="2"/>
      </rPr>
      <t>Once the draft national standard has been approved, does it get published in the shortest time possible?</t>
    </r>
  </si>
  <si>
    <r>
      <t>a.</t>
    </r>
    <r>
      <rPr>
        <sz val="7"/>
        <color theme="1"/>
        <rFont val="Arial"/>
        <family val="2"/>
      </rPr>
      <t xml:space="preserve">       </t>
    </r>
    <r>
      <rPr>
        <sz val="11"/>
        <color theme="1"/>
        <rFont val="Arial"/>
        <family val="2"/>
      </rPr>
      <t>Does the NSB have a formal policy to adopt international or regional standards wherever possible?</t>
    </r>
  </si>
  <si>
    <r>
      <t>b.</t>
    </r>
    <r>
      <rPr>
        <sz val="7"/>
        <color theme="1"/>
        <rFont val="Arial"/>
        <family val="2"/>
      </rPr>
      <t xml:space="preserve">       </t>
    </r>
    <r>
      <rPr>
        <sz val="11"/>
        <color theme="1"/>
        <rFont val="Arial"/>
        <family val="2"/>
      </rPr>
      <t>What percentage of the national standards are adoptions of international standards?</t>
    </r>
  </si>
  <si>
    <r>
      <t>c.</t>
    </r>
    <r>
      <rPr>
        <sz val="7"/>
        <color theme="1"/>
        <rFont val="Arial"/>
        <family val="2"/>
      </rPr>
      <t xml:space="preserve">       </t>
    </r>
    <r>
      <rPr>
        <sz val="11"/>
        <color theme="1"/>
        <rFont val="Arial"/>
        <family val="2"/>
      </rPr>
      <t>Does the NSB utilize ISO/IEC Guide 21 to indicate the extent to which national standards are adoptions of international standards (i.e. identical, modified or not identical)?</t>
    </r>
  </si>
  <si>
    <r>
      <t>a.</t>
    </r>
    <r>
      <rPr>
        <sz val="7"/>
        <color theme="1"/>
        <rFont val="Arial"/>
        <family val="2"/>
      </rPr>
      <t xml:space="preserve">       </t>
    </r>
    <r>
      <rPr>
        <sz val="11"/>
        <color theme="1"/>
        <rFont val="Arial"/>
        <family val="2"/>
      </rPr>
      <t>Is a fully functional standards information center established with full information on the following?</t>
    </r>
  </si>
  <si>
    <r>
      <t>b.</t>
    </r>
    <r>
      <rPr>
        <sz val="7"/>
        <color theme="1"/>
        <rFont val="Arial"/>
        <family val="2"/>
      </rPr>
      <t xml:space="preserve">       </t>
    </r>
    <r>
      <rPr>
        <sz val="11"/>
        <color theme="1"/>
        <rFont val="Arial"/>
        <family val="2"/>
      </rPr>
      <t>Is the standards information center system based fully on a modern IT system, i.e. can customers search and review standards on-line?</t>
    </r>
  </si>
  <si>
    <r>
      <t>c.</t>
    </r>
    <r>
      <rPr>
        <sz val="7"/>
        <color theme="1"/>
        <rFont val="Arial"/>
        <family val="2"/>
      </rPr>
      <t xml:space="preserve">       </t>
    </r>
    <r>
      <rPr>
        <sz val="11"/>
        <color theme="1"/>
        <rFont val="Arial"/>
        <family val="2"/>
      </rPr>
      <t>Is a print-on-demand system installed and fully functional for standards sales on site?</t>
    </r>
  </si>
  <si>
    <r>
      <t>d.</t>
    </r>
    <r>
      <rPr>
        <sz val="7"/>
        <color theme="1"/>
        <rFont val="Arial"/>
        <family val="2"/>
      </rPr>
      <t xml:space="preserve">       </t>
    </r>
    <r>
      <rPr>
        <sz val="11"/>
        <color theme="1"/>
        <rFont val="Arial"/>
        <family val="2"/>
      </rPr>
      <t>Can standards be ordered, paid for (e.g. credit card) and downloaded on-line?</t>
    </r>
  </si>
  <si>
    <r>
      <t>e.</t>
    </r>
    <r>
      <rPr>
        <sz val="7"/>
        <color theme="1"/>
        <rFont val="Arial"/>
        <family val="2"/>
      </rPr>
      <t xml:space="preserve">       </t>
    </r>
    <r>
      <rPr>
        <sz val="11"/>
        <color theme="1"/>
        <rFont val="Arial"/>
        <family val="2"/>
      </rPr>
      <t>Is the standards sales information collected and evaluated to determine customer profiles, most popular standards and trends over time for use in future planning?</t>
    </r>
  </si>
  <si>
    <r>
      <t>a.</t>
    </r>
    <r>
      <rPr>
        <sz val="7"/>
        <color theme="1"/>
        <rFont val="Arial"/>
        <family val="2"/>
      </rPr>
      <t xml:space="preserve">       </t>
    </r>
    <r>
      <rPr>
        <sz val="11"/>
        <color theme="1"/>
        <rFont val="Arial"/>
        <family val="2"/>
      </rPr>
      <t>Can the WTO TBT Enquiry Point provide country related information on the following?</t>
    </r>
  </si>
  <si>
    <r>
      <t>b.</t>
    </r>
    <r>
      <rPr>
        <sz val="7"/>
        <color theme="1"/>
        <rFont val="Arial"/>
        <family val="2"/>
      </rPr>
      <t xml:space="preserve">       </t>
    </r>
    <r>
      <rPr>
        <sz val="11"/>
        <color theme="1"/>
        <rFont val="Arial"/>
        <family val="2"/>
      </rPr>
      <t>Does the WTO Enquiry Point analyze the WTO TBT notifications on a weekly basis?</t>
    </r>
  </si>
  <si>
    <r>
      <t>c.</t>
    </r>
    <r>
      <rPr>
        <sz val="7"/>
        <color theme="1"/>
        <rFont val="Arial"/>
        <family val="2"/>
      </rPr>
      <t xml:space="preserve">       </t>
    </r>
    <r>
      <rPr>
        <sz val="11"/>
        <color theme="1"/>
        <rFont val="Arial"/>
        <family val="2"/>
      </rPr>
      <t>Does the WTO Enquiry Point provide “early waring” information to relevant stakeholders either specifically or through the NSB website?</t>
    </r>
  </si>
  <si>
    <r>
      <t>d.</t>
    </r>
    <r>
      <rPr>
        <sz val="7"/>
        <color theme="1"/>
        <rFont val="Arial"/>
        <family val="2"/>
      </rPr>
      <t xml:space="preserve">       </t>
    </r>
    <r>
      <rPr>
        <sz val="11"/>
        <color theme="1"/>
        <rFont val="Arial"/>
        <family val="2"/>
      </rPr>
      <t>Does the WTO Enquiry Point collate comments on WTO TT mortifications for later consideration by the relevant Ministry and for forwarding it to the country's Geneva WTO representative?</t>
    </r>
  </si>
  <si>
    <r>
      <t>o</t>
    </r>
    <r>
      <rPr>
        <i/>
        <sz val="11"/>
        <color theme="1"/>
        <rFont val="Arial"/>
        <family val="2"/>
      </rPr>
      <t xml:space="preserve"> National Standards Body</t>
    </r>
  </si>
  <si>
    <r>
      <t>o</t>
    </r>
    <r>
      <rPr>
        <i/>
        <sz val="11"/>
        <color theme="1"/>
        <rFont val="Arial"/>
        <family val="2"/>
      </rPr>
      <t xml:space="preserve"> Ministry responsible for trade</t>
    </r>
  </si>
  <si>
    <r>
      <t>o</t>
    </r>
    <r>
      <rPr>
        <i/>
        <sz val="11"/>
        <color theme="1"/>
        <rFont val="Arial"/>
        <family val="2"/>
      </rPr>
      <t xml:space="preserve"> Other</t>
    </r>
  </si>
  <si>
    <r>
      <t>a.</t>
    </r>
    <r>
      <rPr>
        <sz val="7"/>
        <color theme="1"/>
        <rFont val="Arial"/>
        <family val="2"/>
      </rPr>
      <t xml:space="preserve">       </t>
    </r>
    <r>
      <rPr>
        <sz val="11"/>
        <color theme="1"/>
        <rFont val="Arial"/>
        <family val="2"/>
      </rPr>
      <t>Does the NSB provide formal training programs for their personnel involved in standards development (i.e. secretaries), publication and information (either in-house or external)?</t>
    </r>
  </si>
  <si>
    <r>
      <t>b.</t>
    </r>
    <r>
      <rPr>
        <sz val="7"/>
        <color theme="1"/>
        <rFont val="Arial"/>
        <family val="2"/>
      </rPr>
      <t xml:space="preserve">       </t>
    </r>
    <r>
      <rPr>
        <sz val="11"/>
        <color theme="1"/>
        <rFont val="Arial"/>
        <family val="2"/>
      </rPr>
      <t>Are personnel formally evaluated annually in accordance with agreed key performance criteria to determine their effectiveness, efficiency and future training needs?</t>
    </r>
  </si>
  <si>
    <r>
      <t>c.</t>
    </r>
    <r>
      <rPr>
        <sz val="7"/>
        <color theme="1"/>
        <rFont val="Arial"/>
        <family val="2"/>
      </rPr>
      <t xml:space="preserve">       </t>
    </r>
    <r>
      <rPr>
        <sz val="11"/>
        <color theme="1"/>
        <rFont val="Arial"/>
        <family val="2"/>
      </rPr>
      <t>Are complete training records available for all NSB personnel?</t>
    </r>
  </si>
  <si>
    <r>
      <t>d.</t>
    </r>
    <r>
      <rPr>
        <sz val="7"/>
        <color theme="1"/>
        <rFont val="Arial"/>
        <family val="2"/>
      </rPr>
      <t xml:space="preserve">       </t>
    </r>
    <r>
      <rPr>
        <sz val="11"/>
        <color theme="1"/>
        <rFont val="Arial"/>
        <family val="2"/>
      </rPr>
      <t>Does the NSB regularly (e.g. annually) provide formal training courses for technical committee chairpersons?</t>
    </r>
  </si>
  <si>
    <r>
      <t>a.</t>
    </r>
    <r>
      <rPr>
        <sz val="7"/>
        <color theme="1"/>
        <rFont val="Arial"/>
        <family val="2"/>
      </rPr>
      <t xml:space="preserve">       </t>
    </r>
    <r>
      <rPr>
        <sz val="11"/>
        <color theme="1"/>
        <rFont val="Arial"/>
        <family val="2"/>
      </rPr>
      <t>Does the NSB have a Board or Council approved strategy for its involvement in international standardizing organizations including active participation in their technical committees?</t>
    </r>
  </si>
  <si>
    <r>
      <t>b.</t>
    </r>
    <r>
      <rPr>
        <sz val="7"/>
        <color theme="1"/>
        <rFont val="Arial"/>
        <family val="2"/>
      </rPr>
      <t xml:space="preserve">       </t>
    </r>
    <r>
      <rPr>
        <sz val="11"/>
        <color theme="1"/>
        <rFont val="Arial"/>
        <family val="2"/>
      </rPr>
      <t>Is the NSB a member of ISO, IEC and CAC at the appropriate level or should this be enhanced?</t>
    </r>
  </si>
  <si>
    <r>
      <t>c.</t>
    </r>
    <r>
      <rPr>
        <sz val="7"/>
        <color theme="1"/>
        <rFont val="Arial"/>
        <family val="2"/>
      </rPr>
      <t xml:space="preserve">       </t>
    </r>
    <r>
      <rPr>
        <sz val="11"/>
        <color theme="1"/>
        <rFont val="Arial"/>
        <family val="2"/>
      </rPr>
      <t>What percentage of the technical committees of which the NSB is a P-member is it actively participating in, i.e. in which meetings are actually attended?</t>
    </r>
  </si>
  <si>
    <r>
      <t>d.</t>
    </r>
    <r>
      <rPr>
        <sz val="7"/>
        <color theme="1"/>
        <rFont val="Arial"/>
        <family val="2"/>
      </rPr>
      <t xml:space="preserve">       </t>
    </r>
    <r>
      <rPr>
        <sz val="11"/>
        <color theme="1"/>
        <rFont val="Arial"/>
        <family val="2"/>
      </rPr>
      <t>What percentage of the technical committees in which the NSB is a P-member, is voting with comments on draft international standards only completed after discussion at the relevant national mirror committee?</t>
    </r>
  </si>
  <si>
    <r>
      <t>a.</t>
    </r>
    <r>
      <rPr>
        <sz val="7"/>
        <color theme="1"/>
        <rFont val="Arial"/>
        <family val="2"/>
      </rPr>
      <t xml:space="preserve">       </t>
    </r>
    <r>
      <rPr>
        <sz val="11"/>
        <color theme="1"/>
        <rFont val="Arial"/>
        <family val="2"/>
      </rPr>
      <t>Is the NSB a full and active member of relevant regional standardization organizations where required?</t>
    </r>
  </si>
  <si>
    <r>
      <t>b.</t>
    </r>
    <r>
      <rPr>
        <sz val="7"/>
        <color theme="1"/>
        <rFont val="Arial"/>
        <family val="2"/>
      </rPr>
      <t xml:space="preserve">       </t>
    </r>
    <r>
      <rPr>
        <sz val="11"/>
        <color theme="1"/>
        <rFont val="Arial"/>
        <family val="2"/>
      </rPr>
      <t>Does the NSB participate in regional standards setting activities where these take place?</t>
    </r>
  </si>
  <si>
    <r>
      <t>c.</t>
    </r>
    <r>
      <rPr>
        <sz val="7"/>
        <color theme="1"/>
        <rFont val="Arial"/>
        <family val="2"/>
      </rPr>
      <t xml:space="preserve">       </t>
    </r>
    <r>
      <rPr>
        <sz val="11"/>
        <color theme="1"/>
        <rFont val="Arial"/>
        <family val="2"/>
      </rPr>
      <t>Does the NSB adopt regional standards once they are approved as provided for in the legal instruments (e.g. protocols, regional legislation, etc.) of the region?</t>
    </r>
  </si>
  <si>
    <r>
      <t>c.</t>
    </r>
    <r>
      <rPr>
        <sz val="7"/>
        <color theme="1"/>
        <rFont val="Arial"/>
        <family val="2"/>
      </rPr>
      <t xml:space="preserve">       </t>
    </r>
    <r>
      <rPr>
        <sz val="11"/>
        <color theme="1"/>
        <rFont val="Arial"/>
        <family val="2"/>
      </rPr>
      <t>Has the government established a Quality Council or Forum or similar where all stakeholders of the QI can provide input and raise issues?</t>
    </r>
  </si>
  <si>
    <r>
      <t>d.</t>
    </r>
    <r>
      <rPr>
        <sz val="7"/>
        <color theme="1"/>
        <rFont val="Arial"/>
        <family val="2"/>
      </rPr>
      <t xml:space="preserve">       </t>
    </r>
    <r>
      <rPr>
        <sz val="11"/>
        <color theme="1"/>
        <rFont val="Arial"/>
        <family val="2"/>
      </rPr>
      <t>Do representatives of the NMI and NAB participate on a regular basis in technical committees of the NSB?</t>
    </r>
  </si>
  <si>
    <r>
      <t>a.</t>
    </r>
    <r>
      <rPr>
        <sz val="7"/>
        <color theme="1"/>
        <rFont val="Arial"/>
        <family val="2"/>
      </rPr>
      <t xml:space="preserve">       </t>
    </r>
    <r>
      <rPr>
        <sz val="11"/>
        <color theme="1"/>
        <rFont val="Arial"/>
        <family val="2"/>
      </rPr>
      <t>Does the NSB have a formal and legally sound mechanism to recognize SDOs?</t>
    </r>
  </si>
  <si>
    <r>
      <t>b.</t>
    </r>
    <r>
      <rPr>
        <sz val="7"/>
        <color theme="1"/>
        <rFont val="Arial"/>
        <family val="2"/>
      </rPr>
      <t xml:space="preserve">       </t>
    </r>
    <r>
      <rPr>
        <sz val="11"/>
        <color theme="1"/>
        <rFont val="Arial"/>
        <family val="2"/>
      </rPr>
      <t>Does the NSB formally evaluate compliance of SDOs with international and regional obligations such as the WTO TBT Agreement before recognizing them?</t>
    </r>
  </si>
  <si>
    <r>
      <t>c.</t>
    </r>
    <r>
      <rPr>
        <sz val="7"/>
        <color theme="1"/>
        <rFont val="Arial"/>
        <family val="2"/>
      </rPr>
      <t xml:space="preserve">       </t>
    </r>
    <r>
      <rPr>
        <sz val="11"/>
        <color theme="1"/>
        <rFont val="Arial"/>
        <family val="2"/>
      </rPr>
      <t>Does the NSB coordinate the work programs of SDOs with its own every six months to ensure that overlaps do not occur?</t>
    </r>
  </si>
  <si>
    <r>
      <t>a.</t>
    </r>
    <r>
      <rPr>
        <sz val="7"/>
        <color theme="1"/>
        <rFont val="Arial"/>
        <family val="2"/>
      </rPr>
      <t xml:space="preserve">       </t>
    </r>
    <r>
      <rPr>
        <sz val="11"/>
        <color theme="1"/>
        <rFont val="Arial"/>
        <family val="2"/>
      </rPr>
      <t>Does the NSB continuously map its stakeholders in the following?</t>
    </r>
  </si>
  <si>
    <r>
      <t>b.</t>
    </r>
    <r>
      <rPr>
        <sz val="7"/>
        <color theme="1"/>
        <rFont val="Arial"/>
        <family val="2"/>
      </rPr>
      <t xml:space="preserve">       </t>
    </r>
    <r>
      <rPr>
        <sz val="11"/>
        <color theme="1"/>
        <rFont val="Arial"/>
        <family val="2"/>
      </rPr>
      <t>Does the NSB follow a deliberate strategy to communicate with all stakeholders to stress the importance of standards, their implementation and the role of the NSB?</t>
    </r>
  </si>
  <si>
    <r>
      <t>c.</t>
    </r>
    <r>
      <rPr>
        <sz val="7"/>
        <color theme="1"/>
        <rFont val="Arial"/>
        <family val="2"/>
      </rPr>
      <t xml:space="preserve">       </t>
    </r>
    <r>
      <rPr>
        <sz val="11"/>
        <color theme="1"/>
        <rFont val="Arial"/>
        <family val="2"/>
      </rPr>
      <t>Does the NSB follow a deliberate strategy to involve all stakeholders in standards development?</t>
    </r>
  </si>
  <si>
    <r>
      <t>d.</t>
    </r>
    <r>
      <rPr>
        <sz val="7"/>
        <color theme="1"/>
        <rFont val="Arial"/>
        <family val="2"/>
      </rPr>
      <t xml:space="preserve">       </t>
    </r>
    <r>
      <rPr>
        <sz val="11"/>
        <color theme="1"/>
        <rFont val="Arial"/>
        <family val="2"/>
      </rPr>
      <t>Has the NSB established a Quality Forum or similar where any stakeholder can participate to provide recommendations to the NSB on standardization matters, and does it meet regularly?</t>
    </r>
  </si>
  <si>
    <t>o The promulgation of new or revised legislation</t>
  </si>
  <si>
    <t>o Road map for the implementation of legal metrology measures over time in respect of specific measuring equipment whether trade, law enforcement, health and safety related</t>
  </si>
  <si>
    <t>o Alignment of regulations with OIML recommendations</t>
  </si>
  <si>
    <t>o Introduction of pre-packaging requirements or the revision of older regulations</t>
  </si>
  <si>
    <t>o Establishment of legal metrology inspection offices across the country</t>
  </si>
  <si>
    <t>o Capacity development with regard to transport, inspection equipment, etc. for market effective surveillance</t>
  </si>
  <si>
    <t>o Training system for legal metrology experts</t>
  </si>
  <si>
    <t>o Road map for the liberalization of calibration and verification activities, i.e. designation of private sector organizations to take over these functions from the state</t>
  </si>
  <si>
    <t>o Governance of the legal metrology authority</t>
  </si>
  <si>
    <t>o Finances of the legal metrology authority</t>
  </si>
  <si>
    <t>o The overall legal metrology system of the country</t>
  </si>
  <si>
    <t>o Operates as the link between the legal metrology authority and the relevant line Ministry</t>
  </si>
  <si>
    <t>o Oversees the development, delivery and quality of legal metrology services</t>
  </si>
  <si>
    <t>o Recommends the annual budget for approval and manages the legal metrology authority resources within the approved budget</t>
  </si>
  <si>
    <t>o Keeps track of potential and actual problem areas in the market place in relation to the relevant regulations and ensures their speedy resolution</t>
  </si>
  <si>
    <r>
      <t xml:space="preserve">Accreditation, as defined in the scope of the accreditation certificate, has been granted and the test laboratory maintains it.
</t>
    </r>
    <r>
      <rPr>
        <i/>
        <sz val="11"/>
        <color theme="1"/>
        <rFont val="Arial"/>
        <family val="2"/>
      </rPr>
      <t xml:space="preserve">Note: The scopes of all the test laboratories collectively should be the criteria. </t>
    </r>
  </si>
  <si>
    <t>An appropriate quality management system (e.g. ISO/IEC 17025 or similar) formalized in relevant quality system documentation is in place.
Note: The documentation will be common to all laboratories.</t>
  </si>
  <si>
    <t>Lead assessors – who are selected, trained and registered for specific accreditation scopes – to lead the assessment teams, are available.</t>
  </si>
  <si>
    <t xml:space="preserve">A Director or a CEO with responsibilities to lead the organization and oversee the day-to-day affairs of the NSB is appointed. </t>
  </si>
  <si>
    <t xml:space="preserve"> Welcome to the Rapid Diagnostic Tool! </t>
  </si>
  <si>
    <t xml:space="preserve">Comments (optional) </t>
  </si>
  <si>
    <t>Inspection</t>
  </si>
  <si>
    <t>4) Legal entity</t>
  </si>
  <si>
    <t>Legal Metrology</t>
  </si>
  <si>
    <t>c. Has an Implementation Plan been developed and approved and is it being implemented?</t>
  </si>
  <si>
    <t xml:space="preserve">Yes=2    </t>
  </si>
  <si>
    <t>Inspection bodies providing inspection services in the context of a regional common market are recognized by the relevant authorities and the regional market.</t>
  </si>
  <si>
    <t>Company programmed in place for all inspectors=4</t>
  </si>
  <si>
    <t>o The utilization of technically competent and designated conformity assessment service providers</t>
  </si>
  <si>
    <t>o Coordination of the responsibilities or regulatory authorities to minimize overlaps and gaps</t>
  </si>
  <si>
    <t>The regulatory authorities are recognized and known entities, and their sphere of responsibility is clearly defined to minimize regulatory overlaps and gaps.</t>
  </si>
  <si>
    <t>•  NMI Board/Council papers
•  NMI website
•  Relevant Ministry (e.g. Trade and Industry) website
•  Annual report of the NMI</t>
  </si>
  <si>
    <t xml:space="preserve">•  Metrology Act / Decree / Regulation or similar
•  NMI's website and annual reports
•  Government regulations regarding rules of employment in the case of the NMI being a governmental or public body
</t>
  </si>
  <si>
    <t xml:space="preserve">•  Metrology Act / Decree / Regulation or similar
•  NMI's website and annual reports
•  Government regulations regarding public entities
•  NMI Council/Board committee structures
•  NMI Council / Board </t>
  </si>
  <si>
    <t>•  Membership of the NMI in the recognized RMOs
•  Reports of participation of the NMI in the RMO activities
•  Regional trade agreement membership status of the country
•  Relevant regional treaties, protocols, agreements or legislation
•  Annual Reports of the NMI
•  NMI internal reports of regional metrology body meetings</t>
  </si>
  <si>
    <t>a.       Are the training and experience requirements for each of the metrologist and other technical posts clearly defined?</t>
  </si>
  <si>
    <t>NOTE: These regional organizations or committees are usually established to harmonize metrology activities within the region defined by the trade agreement.  They are not the same as the RMOs.</t>
  </si>
  <si>
    <t>Testing laboratories to provide testing services for major exported products are recognized by the export market authorities.</t>
  </si>
  <si>
    <t>System certification bodies providing system certification services for major exported systems are recognized by the export market and its authorities.</t>
  </si>
  <si>
    <t>System  Certification</t>
  </si>
  <si>
    <t>•  Relevant legislative instruments, e.g. Acts of Parliament
•  WTO TBT notifications of the country
•  Relevant Ministry papers</t>
  </si>
  <si>
    <t>•  Technical Regulation Framework Act or similar
•   Technical Regulation Coordination Office records</t>
  </si>
  <si>
    <t>•  Technical regulation legislation
•  Official Ministerial decisions
•  National TBT Enquiry Point information</t>
  </si>
  <si>
    <t>•  Relevant technical regulation legislation
•  Official Ministerial decisions
•  Official Director’s job description
•  Agreed Director’s key performance indicators</t>
  </si>
  <si>
    <t>•  Approved organizational structure
•  Ministry decisions
•  Ministerial decisions
•  Financial system documentation</t>
  </si>
  <si>
    <t>• Approved organizational structure
• Training records of staff
• Appointment and withdrawal records of inspector certificates
• Actual staffing levels
• Staff turnover figures</t>
  </si>
  <si>
    <t>• Consideration of the regulatory authority premises in relation to design, environmental controls, access and maintenance
• Review of laboratories and environmental controls
• Review of office space and meeting rooms
• Technical requirements as advised by experts in specific technical regulation fields</t>
  </si>
  <si>
    <t>• Consideration of the technical regulation fields of activity
• Demonstrable equipment needs of the regulatory authority
• Review of working standards
• Review of inspection equipment
• Review of maintenance measures for all measuring equipment</t>
  </si>
  <si>
    <t>• Consideration of the regulatory authority’s formal quality management system and its compliance with relevant standards such as ISO/IEC 17020, ISO/IEC 17025 and ISO/IEC 17065.</t>
  </si>
  <si>
    <t>• Relevant technical regulation legislation
• Records of RIAs conducted
• Records of all the Ministries regarding the development of technical regulations
• Notification records of the WTO TBT Secretariat
•  Published implementation transition periods</t>
  </si>
  <si>
    <t>• Relevant technical regulation legislation
• Formal consignment inspection procedures of the regulatory authority
• Consignment inspection records of the regulatory authority</t>
  </si>
  <si>
    <t xml:space="preserve">• Working plans of the regulatory authority
• Risk assessment methodology utilized by the regulatory authority
• Market surveillance records
</t>
  </si>
  <si>
    <t>• Market surveillance planning documents
• Market surveillance records
• Records of sanctions instituted
• Records of relevant court proceedings</t>
  </si>
  <si>
    <t>• Training programmes
• Training records
• Appointment records of inspectors
• Records of inspector’s identity cards issued and withdrawn</t>
  </si>
  <si>
    <t>• Official websites
• Government Gazette
• Communication channel information between regulatory authorities</t>
  </si>
  <si>
    <t>• Membership of regional common markets
• Regional TBT protocols, agreements or similar
• Regional common market technical regulation forums
• Reports of attendance of regional technical regulation discussions</t>
  </si>
  <si>
    <t>• Notification authority records
• WTO TBT Agreement records of notifications</t>
  </si>
  <si>
    <t xml:space="preserve">• Annual government budget allocations
• Annual government fee prescriptions in the regulatory inspection domain
• Inspection body business plans
• Annual reports of the inspection body
• Monthly and annual financial statements of the inspection body
</t>
  </si>
  <si>
    <t xml:space="preserve">• Governance structure decisions and minutes
• Official top management job descriptions
• Agreed top management key performance indicators
</t>
  </si>
  <si>
    <t xml:space="preserve">• Approved organizational structure
• Governance structure decisions
• Financial system documentation
</t>
  </si>
  <si>
    <t xml:space="preserve">• Approved organizational structure
• Approved criteria for technical staff
• Actual staffing levels
• Staff turnover figures
• Selection, training and monitoring records of inspectors
</t>
  </si>
  <si>
    <t xml:space="preserve">• Consideration of effectiveness of the choice and acquisition of inspection equipment
• Consideration of the formal control system over inspection equipment, including maintenance and calibration intervals, and records
• Consideration of the validation and updating mechanisms and records of computer software
• Consideration of access control of the IT system
</t>
  </si>
  <si>
    <t xml:space="preserve">• Quality management system documentation
• Inspection body website
• Inspection body marketing material and brochures
• Accreditation records
• Regulatory authority information
</t>
  </si>
  <si>
    <t xml:space="preserve">• Quality management documentation
• Internal audit results
• Management review records
• Accreditation records
</t>
  </si>
  <si>
    <t xml:space="preserve">• Accreditation application
• Assessment result of the quality management system documentation
• Pre-assessment record
• Records of the close out of non-conformities
• Initial assessment reports and records
• List of identified non-conformities
• Records of close out of non-conformities
• Accreditation certificate
• Public records of accreditation body 
• Designation records of the relevant regulatory authorities
</t>
  </si>
  <si>
    <t xml:space="preserve">• Inspection body quality management and process documentation
• Standards and technical regulation requirements
• Inspection reports and records
• Inspector(s) records
• Inspection body website
</t>
  </si>
  <si>
    <t xml:space="preserve">• Inspection body quality management and process documentation
• Standards and technical regulation requirements
• Inspector selection, training and mentoring records
</t>
  </si>
  <si>
    <t xml:space="preserve">• Official lists of accredited inspection bodies
• Official lists of regulatory authorities in respect of designated inspection bodies
</t>
  </si>
  <si>
    <t xml:space="preserve">• Regulatory authority policies, pronouncements and documentation
• Inspection Body Association(s) documentation and minutes of meetings
• Technical Regulation Coordination Office mandate and pronouncements
</t>
  </si>
  <si>
    <t xml:space="preserve">• Relevant government policies, strategies and implementation plans
• Relevant government policies, strategies and implementation plans
• Review of the extent of public sector inspection body capacity and capabilities
• Government purchasing documentation
• Relevant Ministry (e.g. Trade and Industry, Science and Technology, Health, Agriculture, etc.) websites
</t>
  </si>
  <si>
    <t xml:space="preserve">• Accreditation Act/Decree/Regulation or similar if relevant
• Relevant legislative instruments of Ministries
• Accreditation body lists of accredited inspection bodies
• Official lists of designated inspection bodies for the regulatory domain
</t>
  </si>
  <si>
    <t xml:space="preserve">• Government export policies and strategies
• Recognition agreements between the government and regional common market authorities
• Records of notification of designated inspection bodies within the regional common market
</t>
  </si>
  <si>
    <t xml:space="preserve">• Relevant legislative instruments of Ministries
• Relevant articles of incorporation
</t>
  </si>
  <si>
    <t xml:space="preserve">• Legislative instrument establishing the inspection body if relevant
• Articles of incorporation if relevant
• Government decisions/decrees if relevant
• Official organizational structure
• Annual reports of the inspection body
</t>
  </si>
  <si>
    <t xml:space="preserve">• Relevant government policies, strategies and implementation plans
• Review of the extent of government laboratory capacity and capabilities
• Relevant Ministry (e.g. Trade and Industry, Science and Technology, etc.) websites
</t>
  </si>
  <si>
    <t xml:space="preserve">• Accreditation Act/Decree/Regulation or similar if relevant
• Relevant legislative instruments of Ministries
• Official lists of designated laboratories for the regulatory domain
</t>
  </si>
  <si>
    <t xml:space="preserve">• Export policies and strategies
• Recognition agreements between the government and export market authorities
• Official lists of recognized laboratories in the export markets
• Lists of recognized testing laboratories of the IEC and OIML schemes, European Commission, UNECE 1958 MRA, etc.
</t>
  </si>
  <si>
    <t xml:space="preserve">• Legislation regarding medical laboratories
• Ministry of Health (or similar) decrees or regulations
• Official lists of designated laboratories in the health sector
• Official lists of accreditation bodies with regard to ISO 15189 accredited laboratories
</t>
  </si>
  <si>
    <t xml:space="preserve">• Legislative instrument establishing the testing laboratory if relevant
• Articles of incorporation if relevant
• Government decisions/decrees if relevant
• Official organizational structure
• Annual reports of the testing laboratory
</t>
  </si>
  <si>
    <t xml:space="preserve">• Quality management system documentation
• Testing laboratory website
• Testing laboratory marketing material and brochures
• Accreditation records
</t>
  </si>
  <si>
    <t xml:space="preserve">• Annual government budget allocations
• Testing laboratory business plans
• Annual reports of the testing laboratory
• Monthly and annual financial statements of the testing laboratory
</t>
  </si>
  <si>
    <t xml:space="preserve">• Approved organizational structure
• Approved criteria for technical staff
• Actual staffing levels
• Staff turnover figures
</t>
  </si>
  <si>
    <t>• Review of laboratory accommodation in the light of defined requirements.</t>
  </si>
  <si>
    <t>• Review of laboratory testing and IT equipment in the light of defined requirements.</t>
  </si>
  <si>
    <t xml:space="preserve">• Proficiency testing participation records
• Interlaboratory comparison results
• List of proficiency testing providers in the country or region
• Accreditation assessment reports
</t>
  </si>
  <si>
    <t xml:space="preserve">• Accreditation application
• Assessment result of the quality management system documentation
• Pre-assessment record
• Records of the close out of non-conformities
</t>
  </si>
  <si>
    <t xml:space="preserve">• Initial assessment reports
• List of identified non-conformities
• Formal acknowledgement by the accreditation body that non-conformities have been closed out`
</t>
  </si>
  <si>
    <t xml:space="preserve">• Initial assessment reports and records
• Records of close out of non-conformities
• Accreditation certificate
• Public records of accreditation body
</t>
  </si>
  <si>
    <t xml:space="preserve">• Official lists of accredited testing laboratories
• Official lists of regulatory authorities in respect of designated testing laboratories
</t>
  </si>
  <si>
    <t xml:space="preserve">• Testing strategy and its implementation plans
• ILAC membership data
• Official data of the IEC and OIML schemes
• Official data of the UNECE 1958 Agreement and its signatory countries
• Other international recognition systems relevant to the country
</t>
  </si>
  <si>
    <t xml:space="preserve">• Regulatory authority policies, pronouncements and documentation
• Testing Laboratory Association documentation and minutes of meetings
• Technical Regulation Coordination Office mandate and pronouncements
</t>
  </si>
  <si>
    <t xml:space="preserve">• Relevant government policies, strategies and implementation plans
• Review of the extent of public sector certification body capacity and capabilities
• Relevant Ministry (e.g. Trade and Industry, Science and Technology, etc.) websites
</t>
  </si>
  <si>
    <t xml:space="preserve">• Accreditation Act/Decree/Regulation or similar if relevant
• Relevant legislative instruments of Ministries
• Official lists of designated certification bodies for the regulatory domain
</t>
  </si>
  <si>
    <t xml:space="preserve">• Government export policies and strategies
• Recognition agreements between the government and export market authorities
• Market intelligence regarding relevant system certification in the export markets
</t>
  </si>
  <si>
    <t xml:space="preserve">• Formal documentation of government support programmes for the certification of SMEs
• Records of certification bodies
• Records of financial support to SMEs once certification has been granted
• Official lists of certified SMEs by certification bodies
</t>
  </si>
  <si>
    <t xml:space="preserve">• Public information of relevant multinational auditor registration schemes
• Public information of the national auditor registration scheme
</t>
  </si>
  <si>
    <t xml:space="preserve">• Legislative instrument establishing the certification body if relevant
• Articles of incorporation if relevant
• Government decisions/decrees if relevant
• Official organizational structure
• Annual reports of the certification body
</t>
  </si>
  <si>
    <t xml:space="preserve">• Annual government budget allocations
• Certification body business plans
• Annual reports of the certification body
• Monthly and annual financial statements of the certification body
</t>
  </si>
  <si>
    <t xml:space="preserve">• Approved organizational structure
• Approved criteria for technical staff
• Actual staffing levels
• Staff turnover figures
• Registration records of auditors and lead auditors
</t>
  </si>
  <si>
    <t>• Review of certification body accommodation in the light of defined requirements.</t>
  </si>
  <si>
    <t xml:space="preserve">• Consideration of effectiveness and efficiency of the IT system
• Consideration of access control of the IT system
</t>
  </si>
  <si>
    <t xml:space="preserve">• Quality management system documentation
• Certification body website
• Certification body marketing material and brochures
• Accreditation records
</t>
  </si>
  <si>
    <t xml:space="preserve">• Accreditation application
• Assessment result of the quality management system documentation
• Pre-assessment record
• Records of the close out of non-conformities
• Initial assessment reports and records
• List of identified non-conformities
• Records of close out of non-conformities
• Accreditation certificate
• Public records of accreditation body 
</t>
  </si>
  <si>
    <t xml:space="preserve">• Certification body quality management and process documentation
• Application records
• Audit reports and records
• Certification committee records
• Certification body website
</t>
  </si>
  <si>
    <t xml:space="preserve">• Official lists of accredited certification bodies
• Official lists of regulatory authorities in respect of designated certification bodies
</t>
  </si>
  <si>
    <t xml:space="preserve">• System certification strategy and its implementation plans
• IAF membership data
• Other international recognition systems relevant to the country
</t>
  </si>
  <si>
    <t xml:space="preserve">• Regulatory authority policies, pronouncements and documentation
• Certification Body Association documentation and minutes of meetings
• Technical Regulation Coordination Office mandate and pronouncements
</t>
  </si>
  <si>
    <t xml:space="preserve">• Relevant Ministry (e.g. Trade and Industry) website
• Relevant Ministry papers
• Legal metrology authority website
• Annual Reports of the legal metrology authority
</t>
  </si>
  <si>
    <t xml:space="preserve">• Legal Metrology Act/Decree and Regulations or similar
• Legal metrology authority’s website and annual reports
</t>
  </si>
  <si>
    <t xml:space="preserve">• Legal Metrology Act/Decree/Regulation or similar
• Ministerial decrees if relevant
• Legal metrology authority Council policy papers
• Legal metrology authority website and annual reports
• Government regulations regarding public entities
</t>
  </si>
  <si>
    <t xml:space="preserve">• National Quality Policy
• Annual government budget allocations
• Annual reports of the legal metrology authority
• Monthly and annual financial statements of the legal metrology authority
</t>
  </si>
  <si>
    <t xml:space="preserve">• Relevant legislation (i.e. Legal Metrology Act or similar)
• Official Ministerial decisions
• Council decisions and minutes if relevant
• Official CEO job description
• Agreed CEO key performance indicators
</t>
  </si>
  <si>
    <t xml:space="preserve">• Approved organizational structure
• Ministry or Council decisions
• Ministerial decisions
• Financial system documentation
</t>
  </si>
  <si>
    <t xml:space="preserve">• Approved organizational structure
• Training records of staff
• Appointment and withdrawal records of legal metrology inspector certificates
• Actual staffing levels
• Staff turnover figures
</t>
  </si>
  <si>
    <t xml:space="preserve">• Consideration of the legal metrology authority premises in relation to design, environmental controls, access and maintenance
• Review of laboratories and environmental controls
• Review of office space and meeting rooms
• Technical requirements as advised by experts in specific legal metrology fields
</t>
  </si>
  <si>
    <t xml:space="preserve">• Consideration of the legal metrology fields of activity
• Demonstrable metrology equipment needs of the legal metrology authority
• Review of reference measurement standards
• Review of working standards
• Review of inspection equipment
• Review of maintenance measures for all measuring equipment
</t>
  </si>
  <si>
    <t>• Consideration of the legal metrology authority’s formal quality management system and its compliance with relevant standards such as ISO/IEC 17020 and ISO/IEC 17025.</t>
  </si>
  <si>
    <t xml:space="preserve">• Approved organizational structure
• Formal job descriptions
• Personnel records regarding education, training and experience
• Annual training plans and concomitant records
• Legal metrology inspector training records
• Records of legal metrology inspector cards issued and withdrawn
</t>
  </si>
  <si>
    <t xml:space="preserve">• Formal type approval procedures of the legal metrology authority
• Type approval records of the legal metrology authority
</t>
  </si>
  <si>
    <t xml:space="preserve">• Working plans of the legal metrology authority
• Records of calibrations and verifications
• Records of designated organizations
</t>
  </si>
  <si>
    <t xml:space="preserve">• Market surveillance planning documents
• Market surveillance records
• Records of sanctions instituted
</t>
  </si>
  <si>
    <t xml:space="preserve">• Training programmes
• Training records
</t>
  </si>
  <si>
    <t xml:space="preserve">• Membership of the legal metrology authority in the OIML liaison organizations
• Reports of participation of the legal metrology authority in the regional organization’s activities
• Regional trade agreement membership status of the country
• Relevant regional treaties, protocols, agreements or legislation on legal metrology
• Annual Reports of the legal metrology authority
• Internal reports of regional metrology body meetings
</t>
  </si>
  <si>
    <t xml:space="preserve">• Legal Metrology Strategy and its implementation plans
• OIML membership data
• OIML technical committee data
• Annual reports of the legal metrology authority
• Business plans and minutes of the legal metrology authority technical committees
• Formal communication records of the legal metrology authority with the OIML
</t>
  </si>
  <si>
    <t xml:space="preserve">• Line Ministry policies, pronouncements and documentation
• Legal metrology authority annual reports
• Minutes of liaison meetings between the legal metrology authority and the NSB, NMI and NAB
• Technical Regulation Coordination Office mandate and pronouncements
</t>
  </si>
  <si>
    <t xml:space="preserve">• Legal metrology legislation and regulations
• Formal procedures for designating institutes
• Official documentation of designated organizations
• Work programme of the legal metrology authority
• Annual Reports of the legal metrology authority
</t>
  </si>
  <si>
    <t xml:space="preserve">• Legal Metrology Strategy and its implementation
• Communication strategy/plan and its implementation
• Minutes of consultative forum meetings
• Key performance indicators of senior management
• Stakeholder mapping results
</t>
  </si>
  <si>
    <t xml:space="preserve">
• NSB legislation or articles of incorporation
• Formal NSB procedures for registering SDOs
• Official registration documentation of SDOs
• Work programs of the NSB and SDOs
• Annual Reports of the NSB
• Standards catalogue of the NSB
• Minutes of Quality Council or CEO coordination meetings
</t>
  </si>
  <si>
    <t xml:space="preserve">• Standards strategy and its implementation
• Communication strategy/plan and its implementation
• Minutes of a Quality Forum or similar open stakeholder meeting
• Key performance indicators of senior management
• Stakeholder mapping results
</t>
  </si>
  <si>
    <t xml:space="preserve">• Line Ministry policies, pronouncements and documentation
• Quality Council (or similar) documentation and minutes of meetings
• Technical Regulation Coordination Office mandate and pronouncements
</t>
  </si>
  <si>
    <t xml:space="preserve">• Standards Strategy and its implementation plans
• ISO and IEC membership data
• ISO and IEC technical committee data
• Annual reports of the NSB
• Business plans and minutes of the NSB technical and mirror committees
• Formal communication records of the NSB with ISO and IEC
</t>
  </si>
  <si>
    <t xml:space="preserve">• Extent of services provided by the National Enquiry Point
• Records of enquiries submitted over time
• Website of the NSB
• Data base of the NSB regarding WTO TBT notifications
</t>
  </si>
  <si>
    <t xml:space="preserve">• Extent of the standards information and sales services
• Standards sales figures
</t>
  </si>
  <si>
    <t>a.       Has a full-time Director/CEO been appointed with clear responsibilities for the day-to-day management of the NMI?</t>
  </si>
  <si>
    <t>b.       Is the Director/CEO fully accountable to the Board or Council?</t>
  </si>
  <si>
    <t>c.       Is the Director/CEO a full member of the Council or Board?</t>
  </si>
  <si>
    <t>d.       Are the key performance criteria for the Director/CEO defined and evaluated at least annually by the Council or Board?</t>
  </si>
  <si>
    <t>a.       Irrespective of whether the NMI is part of a larger organization or not, is it a clearly identifiable and separate department responsible for all the functions of an NMI?</t>
  </si>
  <si>
    <t>b.       Does the NMI (or a Designated Institute) cater for the following metrology fields?</t>
  </si>
  <si>
    <t>c.       Does the NMI have clearly identifiable responsibilities within its organizational structure for the following?</t>
  </si>
  <si>
    <t>a.       Are the approved managerial posts filled?</t>
  </si>
  <si>
    <t>b.       Are the approved technical posts filled?</t>
  </si>
  <si>
    <t>c.       Are the responsibilities and key performance indicators (KPIs) of each of the managers in (a) formally defined?</t>
  </si>
  <si>
    <t>d.       Are the responsibilities and key performance indicators (KPIs) of each of the technical posts in (b) formally defined?</t>
  </si>
  <si>
    <t>a.       Do each of the laboratories, offices and other buildings meet the physical requirements for each of the metrology fields and their accuracy levels?</t>
  </si>
  <si>
    <t>b.       Do the environmental controls of the laboratories meet the requirements of each of the metrology fields and their accuracy levels?</t>
  </si>
  <si>
    <t>c.       Is appropriate access control to the laboratories in place?</t>
  </si>
  <si>
    <t>d.       Is appropriate office space for staff outside of the laboratories provided, as well as meeting rooms for individual customer discussions and meetings of metrology technical committees?</t>
  </si>
  <si>
    <t>a.       Has the NMI (or the Designated Institutes) established the national measurement standards appropriate for the demonstrable needs of the country?</t>
  </si>
  <si>
    <t>b.       Has the NMI (or the Designated Institutes) established the reference measurement standards to provide a high-level calibration service as indicated by country needs?</t>
  </si>
  <si>
    <t>c.       Are the national measurement standards and reference standards appropriately maintained and calibrated to ensure their full functionality?</t>
  </si>
  <si>
    <t>a.       Does the NMI have a formal quality management system (e.g. ISO/IEC 17025 or similar) implemented?</t>
  </si>
  <si>
    <t>a.       Is a Technical Regulation Framework (however named) applicable to all authorities developing and implementing technical regulations on the statute books?</t>
  </si>
  <si>
    <t>b.       Does the Technical Regulation Framework include all the necessary elements, namely –</t>
  </si>
  <si>
    <t>c.       Does the Technical Regulation Framework comply with WTO TBT Agreement requirements and has it been notified to the WTO TBT Secretariat?</t>
  </si>
  <si>
    <t>a.       Has a Technical Regulation Coordination Office (however named) been established and is placed in the highest possible administrative level in government?</t>
  </si>
  <si>
    <t>b.       Do the responsibilities of the Technical Regulation Coordinating Office include the following?</t>
  </si>
  <si>
    <t xml:space="preserve">a.       Are all the regulatory authorities known and is their detail publicly accessible? </t>
  </si>
  <si>
    <t>b.       Has the government a formal process in place to ensure that there is no overlap in responsibilities amongst the various regulatory authorities as regards products and services they are responsible for?</t>
  </si>
  <si>
    <t>c.       Are the responsibilities of every regulatory authority as regards activities, e.g. pre-market approval, market surveillance and imposition of sanctions, clearly articulated in the relevant legislative instruments?</t>
  </si>
  <si>
    <t>a.       Does the regulatory authority have a Director dedicated to managing the affairs of the regulatory authority?</t>
  </si>
  <si>
    <t>b.       Is the Director of the regulatory authority responsible for the following without undue interference from outside?</t>
  </si>
  <si>
    <t>a.       Has the regulatory authority established divisions in accordance with the product categories and their service requirements such as pre-market approval, market surveillance and imposition of sanctions?</t>
  </si>
  <si>
    <t>b.       Has the regulatory authority established a presence close to the market place, e.g. provincial or local inspection offices, for optimum market surveillance activities?</t>
  </si>
  <si>
    <t>c.       Is the regulatory authority have appropriately support functions?</t>
  </si>
  <si>
    <t>a.       Is the regulatory authority head office housed in appropriate premises that allow for acceptable working conditions for employees (light, ventilation, temperature, space available, furniture, etc.)?</t>
  </si>
  <si>
    <t>b.       Are the regulatory authority provincial or local offices housed in appropriate premises that allow for acceptable working conditions for employees (light, ventilation, temperature, space available, furniture, etc.)?</t>
  </si>
  <si>
    <t>c.       Is appropriate space available for the following?</t>
  </si>
  <si>
    <t>a.       Have the inspection offices been issued with all the inspection equipment as determined by the technical regulation they are responsible for?</t>
  </si>
  <si>
    <t>b.       Are working standards, traceably calibrated to national measurement standards, been established against which inspection equipment can be calibrated?</t>
  </si>
  <si>
    <t>c.       Is all inspection equipment continuously calibrated against the working standards?</t>
  </si>
  <si>
    <t>a.       Has the regulatory authority implemented a formal quality management system in accordance with ISO/IEC 17020, ISO/IEC 17025 and/or ISO/IEC 17065 as relevant?</t>
  </si>
  <si>
    <t>b.       Has the quality management system of the regulatory authority been independently assessed and certified?</t>
  </si>
  <si>
    <t>a.       Does the regulatory authority have a Regulatory Impact Assessment conducted before a new technical regulation is developed and implemented?</t>
  </si>
  <si>
    <t>b.       Are technical regulations based on international, regional or national standards, e.g. by referencing them?</t>
  </si>
  <si>
    <t>c.       Are draft technical regulations notified to the WTO TBT Secretariat 60 days in advance of them being implemented?</t>
  </si>
  <si>
    <t>a.       Has the regulatory authority made a formal decision based on risk assessment, on whether or not pre-market inspections and approvals will be conducted?</t>
  </si>
  <si>
    <t>b.       Does the regulatory authority inspect such products, or has them inspected, at the ports of entry, at premises of manufacturers or producers and in local warehouses?</t>
  </si>
  <si>
    <t>c.       Does the regulatory authority keep appropriate records, which can stand the scrutiny of a court of law, of all consignment inspections?</t>
  </si>
  <si>
    <t>a.       Has the regulatory authority established a market surveillance system covering all products for which it is responsible?</t>
  </si>
  <si>
    <t>b.       Is the market surveillance regime based on a continuous risk assessment of the impact non-conforming product could have and the possibility of it happening?</t>
  </si>
  <si>
    <t>c.       In planning market surveillance, does the regulatory authority follow the principles of proportionality, i.e. the action taken is in accordance with the level of risk or non-conformity and not more onerous on the economic entity than necessary?</t>
  </si>
  <si>
    <t>d.       Does the regulatory authority plan for scheduled market surveillance as well as off-schedule surveillance based on dealing with an immediate threat or at the request of a court of law?</t>
  </si>
  <si>
    <t>a.       Has the regulatory authority been given the legal mandate to impose administrative sanctions with regard to non-conforming products in the market place, if applicable?</t>
  </si>
  <si>
    <t>b.       Do the administrative sanctions include the following?</t>
  </si>
  <si>
    <t>c.       Has the regulatory authority been given the legal mandate to take economic operators to court if they do not heed the administrative sanctions?</t>
  </si>
  <si>
    <t>a.       Does the regulatory authority operate a training scheme specifically designed for the inspectors?</t>
  </si>
  <si>
    <t>b.       Does the training scheme include training the inspectors on their legal rights, responsibilities and obligations as regards their inspection function?</t>
  </si>
  <si>
    <t>c.       Are the inspectors issued with an Inspector’s Identification Card or similar on passing the required examinations and are the names made publicly known?</t>
  </si>
  <si>
    <t>d.       Are the Inspector Identification Cards formally withdrawn when the inspectors leave the employment of the regulatory authority?</t>
  </si>
  <si>
    <t>a.       Does the country operate an IT based system regarding information on non-conforming products in the market place and is the regulatory authority properly connected to it?</t>
  </si>
  <si>
    <t>b.       Is information on technical regulation developments published promptly in official government publications?</t>
  </si>
  <si>
    <t>c.       Do official rapid communication channels exist between the regulatory authorities and the customs and excise entities?</t>
  </si>
  <si>
    <t>a.       Does the country participate in relevant forums established to harmonize technical regulations and their implementation across members of the region or free trade area?</t>
  </si>
  <si>
    <t>b.       Does the country have mechanisms in place for the following?</t>
  </si>
  <si>
    <t>a.       As a WTO member, does the country comply with the following notification requirements?</t>
  </si>
  <si>
    <t>a.       Is an Inspection Services Strategy in place?</t>
  </si>
  <si>
    <t>b.       Does the Inspection Services Strategy include all the necessary elements, namely –</t>
  </si>
  <si>
    <t>c.       Is an Implementation Plan for the Inspection Services Strategy in place and being followed?</t>
  </si>
  <si>
    <t>a.       Is a system of designating inspection bodies for regulatory purposes formalized in legislation and practiced in the country?</t>
  </si>
  <si>
    <t>b.       Has the following been provided for in the legislation for the designation of inspection bodies?</t>
  </si>
  <si>
    <t>c.       Are the details of designated testing laboratories publicly available?</t>
  </si>
  <si>
    <t>a.       Is the principle that a product legally marketed in one member of the common market can also be marketed in the other members of the common market without further inspection and testing, in operation?</t>
  </si>
  <si>
    <t>b.       Is a system, whereby the work of inspection bodies in  one member country of the common market is accepted by other member countries, in operation?</t>
  </si>
  <si>
    <t>c.       Is the designation of inspection bodies by regulatory authorities throughout the common market based on accreditation to ISO/IEC 17020?</t>
  </si>
  <si>
    <t>a.       Is the inspection body established as a legal entity, i.e. by legislation or by articles of incorporation?</t>
  </si>
  <si>
    <t>b.       Have the following been provided for in the legislation or articles of incorporation?</t>
  </si>
  <si>
    <t>a.       Does the inspection body have a formal system in place to ensure that it is not involved in the design, manufacture, supply or operation of the item to be inspected?</t>
  </si>
  <si>
    <t>b.       Can the inspection body demonstrate that commercial, financial or other pressures do not have an influence on its inspection decisions?</t>
  </si>
  <si>
    <t>c.       Has the inspection body identified the risks to its impartiality related to its ownership, governance, shared resources and payment of commissions?</t>
  </si>
  <si>
    <t>d.       Has the inspection body implemented formal systems to counter the risks identified in (c) above?</t>
  </si>
  <si>
    <t>a.       Is the income from inspection services and additional funds from other sources adequate for the continued existence of the inspection body?</t>
  </si>
  <si>
    <t>b.       Is specific funding (e.g. income from inspection services, the government or any other entity/entities or special fund) earmarked for the continued accreditation of the inspection body?</t>
  </si>
  <si>
    <t>c.       Is a formal financial plan established for the medium term, i.e. the following 3-5 years?</t>
  </si>
  <si>
    <t>a.       Does the inspection body have a top management dedicated to managing the affairs of the inspection body?</t>
  </si>
  <si>
    <t>b.       Is the top management of the inspection body responsible for the following without undue interference from outside?</t>
  </si>
  <si>
    <t>a.       Irrespective of whether the inspection body is part of a larger organization or not, is it a clearly identifiable and separate entity responsible for all the inspection services within its defined scope?</t>
  </si>
  <si>
    <t>b.       Does the inspection body have different divisions, each responsible for a specific inspection scope to facilitate accreditation?</t>
  </si>
  <si>
    <t>c.       Are heads of laboratory appointed that take responsibility for the integrity of inspection services and countersign inspection reports?</t>
  </si>
  <si>
    <t>a.       Are the approved managerial posts filled with persons complying fully with requirements specified in (c) below?</t>
  </si>
  <si>
    <t>b.       Are the approved technical posts filled with persons complying fully with requirements specified in (d) below?</t>
  </si>
  <si>
    <t>c.       Are the following formally defined for each of the managers in (a)?</t>
  </si>
  <si>
    <t>d.       Are the following formally defined for each of the technical posts in (b)?</t>
  </si>
  <si>
    <t>a.       Has the inspection body defined the scope of the inspection schemes it wishes to offer clearly?</t>
  </si>
  <si>
    <t>b.       Are the inspection schemes listed in (a) defined in terms of in terms of standards or technical regulations?</t>
  </si>
  <si>
    <t>c.       Does the inspection body provide inspection services based on knowledge of the market demand?</t>
  </si>
  <si>
    <t>a.       Has the inspection body implemented a formal quality management system (e.g. ISO/IEC 17020 or similar)?</t>
  </si>
  <si>
    <t>b.       Does the inspection body meet the requirements additional to the requirements of ISO/IEC 17020 imposed by the regulatory authorities for inspection services in the relevant regulatory domain as regards the quality management system?</t>
  </si>
  <si>
    <t>c.       Does the inspection body have formal systems in place to notify relevant regulatory authorities regarding non-compliances it uncovers during inspection work in the regulatory domain?</t>
  </si>
  <si>
    <t>a.       Has the inspection body been pre-assessed to determine whether or not a formal quality management system is in place?</t>
  </si>
  <si>
    <t>b.       Has an initial assessment been conducted by the accreditation body regarding the quality management system documentation implementation and the operations of the inspection body?</t>
  </si>
  <si>
    <t>c.       Has the inspection body been accredited to ISO/IEC 17020?</t>
  </si>
  <si>
    <t>d.       Has the inspection body been designated by the relevant regulatory authority for rendering services in the regulatory domain?</t>
  </si>
  <si>
    <t>a.       Does the inspection body have a system in place that ensures that inspection procedure as stated in the relevant standards, contracts or in-house requirements of clients are followed?</t>
  </si>
  <si>
    <t>b.       When inspection procedures are not stated in the relevant standard or contained in contract documentation, does the inspection authority develop its own, fully documented, procedures?</t>
  </si>
  <si>
    <t>c.       Does the inspection body formally ensure that it has the necessary expertise and resources before accepting an inspection task?</t>
  </si>
  <si>
    <t>d.       Does the inspection body have formal procedures in place to ensure that samples taken for testing and inspection are properly identified and kept such that they do not deteriorate or get damaged?</t>
  </si>
  <si>
    <t>a.       Does the inspection body have a formal system in place to ensure that inspectors are selected with regard to their training and experience concomitant with the specific requirements of the product, its manufacture and operation or the service to be inspected?</t>
  </si>
  <si>
    <t>b.       Does the inspection body monitor the performance of the inspectors to ensure continuous optimum performance?</t>
  </si>
  <si>
    <t>c.       Does the inspection body ensure that the inspectors keep up-to-date with new technologies through continuous training and mentoring?</t>
  </si>
  <si>
    <t>a.       Has the inspection body been accredited to ISO/IEC 17065?</t>
  </si>
  <si>
    <t>b.       Has the inspection body been designated by a regulatory authority for rendering services in specific regulatory domains?</t>
  </si>
  <si>
    <t>a.       Is an inspection body association established in the country with the following attributes?</t>
  </si>
  <si>
    <t>b.       Is a technical regulation coordination office or similar actively coordinating the activities of inspection bodies within the regulatory domain?</t>
  </si>
  <si>
    <t>a.       Is a Testing Services Strategy in place?</t>
  </si>
  <si>
    <t>b.       Does the Testing Services Strategy include all the necessary elements (including productivity and innovation), namely –</t>
  </si>
  <si>
    <t>c.       Is an Implementation Plan for the Testing Services Strategy in place and being followed?</t>
  </si>
  <si>
    <t>a.       Is an export strategy or policy containing details on the establishment of testing laboratories for the export of products from the country in place and being implemented?</t>
  </si>
  <si>
    <t>b.       Is the government actively pursuing recognition agreements of the national laboratories by regulatory authorities in relevant export markets?</t>
  </si>
  <si>
    <t>c.       Is the government and private sector actively pursuing and coordinating recognition arrangements for recognition of national laboratories in export markets?</t>
  </si>
  <si>
    <t>a.       Are medical laboratories in the health sector required to be “registered” or “designated” by the relevant health authorities?</t>
  </si>
  <si>
    <t>b.       Is accreditation to ISO 15189 a pre-requisite for the registration or designation of medical laboratories?</t>
  </si>
  <si>
    <t>c.       Are the details of registered or designated medical laboratories publicly available?</t>
  </si>
  <si>
    <t>a.       Is the testing laboratories established as a legal entity, i.e. by legislation or by articles of incorporation?</t>
  </si>
  <si>
    <t>a.       Is the scope of testing services offered by the testing laboratory clearly and formally defined?</t>
  </si>
  <si>
    <t>b.       Is the scope of testing based on demonstrable market needs?</t>
  </si>
  <si>
    <t>c.       Are the following known and in place for the defined scope of testing?</t>
  </si>
  <si>
    <t>d.       Is a formal financial plan established for the medium term, i.e. the following 3-5 years?</t>
  </si>
  <si>
    <t>a.       Do each of the laboratories, offices and other buildings meet the physical requirements for each of the testing scopes and their accuracy levels?</t>
  </si>
  <si>
    <t>b.       Do the environmental controls of the laboratories meet the requirements of each of the testing scopes and their accuracy levels?</t>
  </si>
  <si>
    <t>d.       Is appropriate office space for staff outside of the laboratories provided, as well as meeting rooms for individual customer discussions?</t>
  </si>
  <si>
    <t>a.       Has the test laboratory installed the required test equipment as required by each of its testing scopes?</t>
  </si>
  <si>
    <t>b.       Is the test equipment fully functional and properly maintained?</t>
  </si>
  <si>
    <t>c.       Is the test equipment calibrated traceably to national standards in accordance with manufacturers recommendations?</t>
  </si>
  <si>
    <t>a.       Does the testing laboratory have a formal quality management system documentation (e.g. in accordance with ISO/IEC 17025 or similar) in place?</t>
  </si>
  <si>
    <t>a.       Does the test laboratory participate in proficiency testing with other laboratories in the country or region?</t>
  </si>
  <si>
    <t>b.       Are the proficiency test providers utilized by the test laboratory accredited to ISO/IEC 17043?</t>
  </si>
  <si>
    <t>a.       Has the laboratory requested accreditation for all its testing scopes?</t>
  </si>
  <si>
    <t xml:space="preserve">b.       Have pre-assessments been conducted by the accreditation body to determine whether a quality management system is in place? </t>
  </si>
  <si>
    <t>c.       Have all the identified non-conformities been addressed?</t>
  </si>
  <si>
    <t>a.       Has an initial assessment been conducted for all the testing scopes of the laboratory?</t>
  </si>
  <si>
    <t>b.       Have all the identified non-conformities been addressed?</t>
  </si>
  <si>
    <t>c.       Have all the non-conformities been cleared by the accreditation body?</t>
  </si>
  <si>
    <t>a.       Has accreditation been granted to the test laboratory for its testing scopes?</t>
  </si>
  <si>
    <t xml:space="preserve">b.       Are the accreditation details of the test laboratory publicly available, e.g. on the accreditation body website? </t>
  </si>
  <si>
    <t>c.       Is the test laboratory maintaining its accreditation, e.g. are annual fees paid and follow-up audits conducted?</t>
  </si>
  <si>
    <t>a.       Has the test laboratory been accredited to ISO/IEC 17025 or ISO 15189??</t>
  </si>
  <si>
    <t>b.       Has the test laboratory been designated by a regulatory authority for rendering services in specific regulatory domains?</t>
  </si>
  <si>
    <t>a.       Has the test laboratory been accredited to ISO/IEC 17025 or ISO 15189? by an internationally recognized accreditation body?</t>
  </si>
  <si>
    <t>b.       Has the test laboratory been accredited through sectoral schemes such as IEC schemes for electro-technical products, OIML schemes for legal metrology instruments, and the UNECE 1958 Agreement on the testing of automotive components?</t>
  </si>
  <si>
    <t>a.       Is a national testing laboratory association established in the country with the following attributes?</t>
  </si>
  <si>
    <t>b.       Is a technical regulation coordination office or similar actively coordinating the activities of testing laboratories within the regulatory domain?</t>
  </si>
  <si>
    <t>a.       Are the export sectors of the country for which system certification is a prerequisite to export successfully, clearly identified?</t>
  </si>
  <si>
    <t>b.       Are the system certification requirements for each of the identified export sectors known, e.g. ISO 9001, HACCP, GLOBAL G.A.P., etc.?</t>
  </si>
  <si>
    <t>c.       Has the country established formal projects to develop the required system certification capacity required as detailed in (b) above and the concomitant capacity for their accreditation?</t>
  </si>
  <si>
    <t>a.       Are quality management system auditor and lead auditor training schemes available in the country?</t>
  </si>
  <si>
    <t>b.       Is a national scheme established by government or through an association of certification bodies available and utilized for the registration of quality management system auditors and lead auditors?</t>
  </si>
  <si>
    <t>c.       Are mechanisms in place to ensure that the auditors and lead auditors once registered, maintain their registration through appropriate auditing activities?</t>
  </si>
  <si>
    <t>c.       Is the Board / Council of the system certification body solely responsible for the following?</t>
  </si>
  <si>
    <t>a.       Does the system certification body provide their certified companies details on a publicly accessible website that is up-to-date?</t>
  </si>
  <si>
    <t>a.       Has the system certification body been accredited to ISO/IEC 17021?</t>
  </si>
  <si>
    <t>b.       Has the system certification body been designated by a regulatory authority for rendering services in specific regulatory domains?</t>
  </si>
  <si>
    <t>a.       Has the system certification body been accredited to ISO/IEC 17021 by an internationally recognized accreditation body?</t>
  </si>
  <si>
    <t>b.       Has the system certification body negotiated cooperative ventures to conduct audits on behalf of private sector certification schemes such as Fairtrade, FSC, MSC and others as needed by the local industry?</t>
  </si>
  <si>
    <t>a.       Has a Legal Metrology Strategy applicable to all authorities developing and implementing legal metrology been developed and approved?</t>
  </si>
  <si>
    <t>b.       Does the Legal Metrology Strategy cover the following?</t>
  </si>
  <si>
    <t>a.       Has the legal metrology authority been established as a legal entity, i.e. by legislation?</t>
  </si>
  <si>
    <t>b.       Have the following been provided for in the legislation?</t>
  </si>
  <si>
    <t>c.       Is the legislation up-to-date, i.e. has it been reviewed recently?</t>
  </si>
  <si>
    <t>a.       Have adequate funds been committed for the continued existence of the legal metrology authority, e.g. by the government or any other entity/entities?</t>
  </si>
  <si>
    <t>b.       Do the funding agents, such as government or any other entity/entities, provide specifically for funding the establishment and maintenance of both the head office and any provincial and local offices?</t>
  </si>
  <si>
    <t>c.       Is specific funding (from the government or any other entity/entities or special fund) earmarked for the international and regional commitments of the legal metrology authority?</t>
  </si>
  <si>
    <t>a.       Does the legal metrology authority have a Director dedicated to managing the affairs of the legal metrology authority?</t>
  </si>
  <si>
    <t>b.       Is the Director of the legal metrology authority responsible for the following without undue interference from outside?</t>
  </si>
  <si>
    <t>a.       Has the legal metrology authority established divisions in accordance with the legal metrology subject fields such as measuring equipment type approval, market surveillance, and calibration and verification services, maintenance and calibration of inspection equipment?</t>
  </si>
  <si>
    <t>b.       Has the legal metrology authority established a presence close to the market place, e.g. provincial or local inspection offices, for optimum market surveillance activities?</t>
  </si>
  <si>
    <t>c.       Does the legal metrology authority have appropriately support functions?</t>
  </si>
  <si>
    <t>c.       Are the skill sets, responsibilities and key performance indicators (KPIs) of each of the managers in (a) formally defined and applied?</t>
  </si>
  <si>
    <t>d.       Are the skill sets, responsibilities and key performance indicators (KPIs) of each of the technical posts in (b), with specific emphasis on legal metrologists, formally defined and applied?</t>
  </si>
  <si>
    <t>a.       Is the legal metrology authority head office housed in appropriate premises that allow for acceptable working conditions for employees (light, ventilation, temperature, space available, furniture, etc.)?</t>
  </si>
  <si>
    <t>b.       Are the legal metrology authority provincial or local offices housed in appropriate premises that allow for acceptable working conditions for employees (light, ventilation, temperature, space available, furniture, etc.)?</t>
  </si>
  <si>
    <t>a.       Have the legal metrology offices been issued with all the metrology and inspection equipment as determined by the regulations they are responsible for?</t>
  </si>
  <si>
    <t>b.       Are working standards, traceably calibrated to national measurement standards, been established against which metrology and inspection equipment can be calibrated?</t>
  </si>
  <si>
    <t>c.       Is all metrology and inspection equipment continuously calibrated against the working standards?</t>
  </si>
  <si>
    <t>a.       Has the legal metrology authority implemented a formal quality management system in accordance with ISO/IEC 17020, ISO/IEC 17025 and/or ISO/IEC 17065 as relevant?</t>
  </si>
  <si>
    <t>b.       Has the quality management system of the legal metrology authority been independently assessed and certified?</t>
  </si>
  <si>
    <t>a.       Does the legal metrology authority have the trained and experienced staff to conduct measuring equipment testing, calibration and verification for the types of measuring equipment covered by regulations?</t>
  </si>
  <si>
    <t>b.       Are the legal metrology inspectors formally trained in respect of their legal rights and responsibilities as detailed in the legal metrology regulations?</t>
  </si>
  <si>
    <t>c.       Are the legal metrology inspectors issued with an Inspectors Identification Card (whatever its name) that identifies them as inspectors, a card they have to show when in the field inspecting, and which is withdrawn when they leave the legal metrology authority service?</t>
  </si>
  <si>
    <t>a.       Does the legal metrology authority issue a “type approval certificate” (however named) after a measuring device has been tested against technical requirements contained in the relevant regulations, which allows the supplier to market the equipment?</t>
  </si>
  <si>
    <t>b.       Does the legal metrology authority ensure, e.g. through market surveillance, that only measuring equipment with a type approval certificate are utilised in trade, health services, environmental control and law enforcement where this is a legal metrology requirement?</t>
  </si>
  <si>
    <t>c.       Does the legal metrology authority have a formal system in place to ensure that new measuring equipment is calibrated and verified before placing it into operation?</t>
  </si>
  <si>
    <t>a.       Can the legal metrology authority provide calibration and verification services for all the measuring instruments subject to regulations?</t>
  </si>
  <si>
    <t>b.       Does the legal metrology authority have the resources, e.g. transport, portable calibration equipment, etc. to provide calibration and verification services in the field?</t>
  </si>
  <si>
    <t>c.       Has the legal metrology authority designated other organizations to provide calibration and verification services on its behalf?</t>
  </si>
  <si>
    <t>a.       Has the legal metrology authority established a market surveillance system covering all instruments and pre-packaging for which it is responsible?</t>
  </si>
  <si>
    <t>b.       Is the market surveillance regime based on a continuous risk assessment of the impact non-conforming measuring equipment or pre-packaging could have and the possibility of it happening?</t>
  </si>
  <si>
    <t>c.       In planning market surveillance, does the legal metrology authority follow the principles of proportionality, i.e. the action taken is in accordance with the level of risk or non-conformity and not more onerous on the economic entity than necessary?</t>
  </si>
  <si>
    <t>d.       Does the legal metrology authority plan for scheduled market surveillance as well as off-schedule surveillance based on dealing with a complaint or at the request of a court of law?</t>
  </si>
  <si>
    <t>a.       Are formal training courses for legal metrologists, whether provided by the legal metrology authority or by tertiary education institutions, available in the country?</t>
  </si>
  <si>
    <t>b.       Have all technical staff of the legal metrology authority been through the courses in (a)?</t>
  </si>
  <si>
    <t>a.       Is the legal metrology authority a full and active member of the relevant OIML recognized regional liaison organization, e.g. APLMF, COOMET, EMLMF, WELMEC, AFRIMETS, SADCMEL, SIM, etc.?</t>
  </si>
  <si>
    <t>b.       Does the NMI participate actively in regional trade agreement related metrology organizations or committees?</t>
  </si>
  <si>
    <t>c.       Does the legal metrology authority participate actively in relevant technical committees of regional legal metrology organizations?</t>
  </si>
  <si>
    <t>a.       Is the legal metrology authority a full member of the OIML?</t>
  </si>
  <si>
    <t>b.       Does the legal metrology authority participate actively in relevant OIML technical committees?</t>
  </si>
  <si>
    <t>c.       Is the legal metrology authority a signatory of the OIML Certificate System?</t>
  </si>
  <si>
    <t>a.       Does a formal mechanism exist between the legal metrology authority and the NSB, NMI and the NAB managements as well as their line Ministries where issues can be discussed annually or every six months, and coordination can be fostered?</t>
  </si>
  <si>
    <t>b.       Does the legal metrology authority provide feedback through the mechanism in (a) on progress in respect of coordination?</t>
  </si>
  <si>
    <t>c.       Does the legal metrology authority participate actively in relevant technical committees of the NMI, NSB and the NAB and utilises the output thereof in its work?</t>
  </si>
  <si>
    <t>a.       Does the legal metrology legislation mandate the legal metrology authority to designate others, whether public or private sector organisations, to provide legal metrology services on its behalf?</t>
  </si>
  <si>
    <t>b.       Does the legal metrology authority utilise accreditation to ISO/IEC 17020 or ISO/IEC 17025 as appropriate together with the legal liability aspects at national level of the to be designated organization, as criteria for its designation?</t>
  </si>
  <si>
    <t>c.       Does the legal metrology authority have a formal system in place to determine whether designated organizations continuously meet their designation requirements, and withdraws it when not?</t>
  </si>
  <si>
    <t>a.       Has the government established a consultative forum, i.e. Legal Metrology Forum or similar, or similar where all stakeholders of the QI can provide input and raise issues regarding the legal metrology needs of the country?</t>
  </si>
  <si>
    <t>b.       Does this consultative forum meet regularly, e.g. at least once or twice annually?</t>
  </si>
  <si>
    <t>c.       Does the legal metrology authority formally consider the recommendations of the Consultative Forum, and provides feedback on progress in this respect?</t>
  </si>
  <si>
    <t>a.       Is the inspection body housed in appropriate premises, i.e. easily accessible by clients (i.e. not in the middle of town with traffic problems) and adequate parking (i.e. not haphazardly all over the pavements)?</t>
  </si>
  <si>
    <t>b.       Is the inspection body housed in premises that allow for acceptable working conditions for employees (light, ventilation, temperature, space available, furniture, etc.)</t>
  </si>
  <si>
    <t>c.        Does the premises have adequate meeting rooms for discussions with customers?</t>
  </si>
  <si>
    <t>a.       Is the appropriate IT system equipment available for administration of the inspection work and effective communication within the organization (e.g. desktop computers, digital projectors for meeting rooms, etc.)?</t>
  </si>
  <si>
    <t>b.       Is an IT network available and operational for effective electronic communication to and from the outside world, especially through the internet?</t>
  </si>
  <si>
    <t>c.        Is the appropriate presence on the internet with an up-to-date website containing all relevant product certification scheme documentation and details of the certified companies, in place?</t>
  </si>
  <si>
    <t>a.       Is a System Certification Strategy in place?</t>
  </si>
  <si>
    <t>b.       Does the System Certification Strategy include all the necessary elements, namely –</t>
  </si>
  <si>
    <t>c.         Is an Implementation Plan for the System Certification Strategy in place and being followed?</t>
  </si>
  <si>
    <t>a.       Is a system of designating system certification bodies for regulatory purposes formalized in legislation and practiced in the country?</t>
  </si>
  <si>
    <t>b.       Has the following been provided for in the legislation for the designation of system certification bodies?</t>
  </si>
  <si>
    <t>c.        Are the details of designated testing laboratories publicly available?</t>
  </si>
  <si>
    <t>a.       Is a national scheme for SMEs to implement quality management systems and obtain certification in place?</t>
  </si>
  <si>
    <t>b.       Are consultancy services available to SMEs wishing to gain system certification?</t>
  </si>
  <si>
    <t>c.        Does the government support the SMEs in material ways to implement quality management schemes and obtain certification, e.g. use of system certification for state purchases, pay back of fees, etc.?</t>
  </si>
  <si>
    <r>
      <t xml:space="preserve">b.       </t>
    </r>
    <r>
      <rPr>
        <u/>
        <sz val="11"/>
        <color theme="1"/>
        <rFont val="Arial"/>
        <family val="2"/>
      </rPr>
      <t>Surveillance audits</t>
    </r>
    <r>
      <rPr>
        <sz val="11"/>
        <color theme="1"/>
        <rFont val="Arial"/>
        <family val="2"/>
      </rPr>
      <t>: Does the system certification body conduct surveillance audits at least twice a year to determine continued compliance with requirements?</t>
    </r>
  </si>
  <si>
    <r>
      <t xml:space="preserve">c.       </t>
    </r>
    <r>
      <rPr>
        <u/>
        <sz val="11"/>
        <color theme="1"/>
        <rFont val="Arial"/>
        <family val="2"/>
      </rPr>
      <t>Recertification audit</t>
    </r>
    <r>
      <rPr>
        <sz val="11"/>
        <color theme="1"/>
        <rFont val="Arial"/>
        <family val="2"/>
      </rPr>
      <t>: Does the system certification body conduct a recertification audit similar to the Stage 2 audit in the third year after certification to renew the certificate for another three years?</t>
    </r>
  </si>
  <si>
    <t>a.       Is the system certification body established as a legal entity, i.e. by legislation or by articles of incorporation?</t>
  </si>
  <si>
    <t>b.        Have the following been provided for in the legislation or articles of incorporation?</t>
  </si>
  <si>
    <t>a.       Is the governance of the system certification body vested in an independent Board or Council?</t>
  </si>
  <si>
    <t>b.       Do the Board / Council members have relevant knowledge and experience of the system certification scope of the certification body and its market?</t>
  </si>
  <si>
    <t>a.       Is the income from system certification services and additional funds from other sources adequate for the continued existence of the system certification body?</t>
  </si>
  <si>
    <t>b.        Is specific funding (e.g. income from system certification services, the government or any other entity/entities or special fund) earmarked for the continued accreditation of the system certification body?</t>
  </si>
  <si>
    <t>a.       Does the system certification body have a top management dedicated to managing the affairs of the system certification body?</t>
  </si>
  <si>
    <t>b.        Is the top management of the system certification body responsible for the following without undue interference from outside?</t>
  </si>
  <si>
    <t>a.       Has the system certification body established separate divisions for its various scopes of certification to enhance technical competence and facilitate accreditation, e.g. ISO 9001, ISO 14001, HACCP, etc.?</t>
  </si>
  <si>
    <t>b.       Has the system certification body established an independent approvals committee as required by ISO/IEC 17021?</t>
  </si>
  <si>
    <t>c.        Has the system certificating body established an impartiality committee as required by ISO/IEC 17021?</t>
  </si>
  <si>
    <t>a.         Are the approved managerial posts filled?</t>
  </si>
  <si>
    <t>b.         Are the approved technical posts filled?</t>
  </si>
  <si>
    <t>d.         Are the skill sets, responsibilities and key performance indicators (KPIs) of each of the technical posts in (b) formally defined and applied?</t>
  </si>
  <si>
    <t>a.       Is the system certification body housed in appropriate premises, i.e. easily accessible by clients (i.e. not in the middle of town with traffic problems) and adequate parking (i.e. not haphazardly all over the pavements)?</t>
  </si>
  <si>
    <t>b.       Is the system certification body housed in premises that allow for acceptable working conditions for employees (light, ventilation, temperature, space available, furniture, etc.)</t>
  </si>
  <si>
    <t>c.         Does the premises have adequate meeting rooms for discussions with customers?</t>
  </si>
  <si>
    <t>a.       Is the appropriate IT system equipment available for administration of the system certification work and effective communication within the organization (e.g. desktop computers, digital projectors for meeting rooms, etc.)?</t>
  </si>
  <si>
    <t>c.         Is the appropriate presence on the internet with an up-to-date website containing all relevant system certification scheme documentation and details of the certified companies, in place?</t>
  </si>
  <si>
    <t>a.       Is the scope of system certification services offered by the system certification body clearly and formally defined?</t>
  </si>
  <si>
    <t>b.       Is the scope of certification based on demonstrable market needs?</t>
  </si>
  <si>
    <t>c.        Are the standards, national or international, on which the system certification schemes are based, clearly defined?</t>
  </si>
  <si>
    <t>a.       Does the system certification body have a formal quality management system as required for accreditation (e.g. ISO/IEC 17021 or similar) implemented?</t>
  </si>
  <si>
    <t>a.       As the system certification body been pre-assessed to determine whether or not a formal quality management system is in place?</t>
  </si>
  <si>
    <t>b.        Has an initial assessment been conducted by the accreditation body regarding the quality management system documentation implementation and the operations of the system certification body?</t>
  </si>
  <si>
    <t>c.       Has the system certification body been accredited to ISO/IEC 17021?</t>
  </si>
  <si>
    <r>
      <t xml:space="preserve">a.        </t>
    </r>
    <r>
      <rPr>
        <u/>
        <sz val="11"/>
        <color theme="1"/>
        <rFont val="Arial"/>
        <family val="2"/>
      </rPr>
      <t>Stage 1 audit</t>
    </r>
    <r>
      <rPr>
        <sz val="11"/>
        <color theme="1"/>
        <rFont val="Arial"/>
        <family val="2"/>
      </rPr>
      <t>: Does the system certification body evaluate the company’s quality management system documentation for adequacy before arranging for an audit?</t>
    </r>
  </si>
  <si>
    <r>
      <t xml:space="preserve">b.       </t>
    </r>
    <r>
      <rPr>
        <u/>
        <sz val="11"/>
        <color theme="1"/>
        <rFont val="Arial"/>
        <family val="2"/>
      </rPr>
      <t>Stage 2 audit</t>
    </r>
    <r>
      <rPr>
        <sz val="11"/>
        <color theme="1"/>
        <rFont val="Arial"/>
        <family val="2"/>
      </rPr>
      <t>: Does the system certification body conduct a full audit on site to determine whether the quality management system of the applicant has been implemented and is fully effective?</t>
    </r>
  </si>
  <si>
    <r>
      <t xml:space="preserve">c.       </t>
    </r>
    <r>
      <rPr>
        <u/>
        <sz val="11"/>
        <color theme="1"/>
        <rFont val="Arial"/>
        <family val="2"/>
      </rPr>
      <t>Certification</t>
    </r>
    <r>
      <rPr>
        <sz val="11"/>
        <color theme="1"/>
        <rFont val="Arial"/>
        <family val="2"/>
      </rPr>
      <t>: Do authorized persons or a committee totally independent of the audit team review the audit and test reports and decide whether to grant certification or not?</t>
    </r>
  </si>
  <si>
    <t>a.       Is a system certification body association established in the country with the following attributes?</t>
  </si>
  <si>
    <t>b.        Is a technical regulation coordination office or similar actively coordinating the activities of system certification bodies within the regulatory domain?</t>
  </si>
  <si>
    <t>a.     Are the approved managerial posts filled?</t>
  </si>
  <si>
    <t>d.       Are the skill sets, responsibilities and key performance indicators (KPIs) of each of the technical posts in (b), with specific emphasis on inspectors, formally defined and applied?</t>
  </si>
  <si>
    <t>a. The NAB/RAB and its Board/Council can decide on the following?</t>
  </si>
  <si>
    <t xml:space="preserve">Product Certification </t>
  </si>
  <si>
    <t>1) Product Certification  Strategy</t>
  </si>
  <si>
    <t>A Product Certification Strategy giving effect to the implementation of the Quality Policy with regard to product certification services in the country is in place.  It contains the government’s responsibilities as regards a national product certification scheme, the liberalization of product certification services in respect of regulatory measures and the role of accreditation in demonstrating technical competency of product certification bodies.</t>
  </si>
  <si>
    <t>o Priorities for the establishment and maintenance of product certification in the public sector</t>
  </si>
  <si>
    <t>o Provision for the liberalization of product certification in support of regulatory measures, i.e. private sector product certification given access in regulatory measures</t>
  </si>
  <si>
    <t>o Accreditation as a measure of the technical competency of product certification in both the public and private sector</t>
  </si>
  <si>
    <t>o Building capacity in product certification to fulfil to meet the need of the markets in the most innovative, effective and efficient ways</t>
  </si>
  <si>
    <t>2) National certification body for the home and regional markets</t>
  </si>
  <si>
    <r>
      <t>a.</t>
    </r>
    <r>
      <rPr>
        <sz val="7"/>
        <color theme="1"/>
        <rFont val="Arial"/>
        <family val="2"/>
      </rPr>
      <t xml:space="preserve">       </t>
    </r>
    <r>
      <rPr>
        <sz val="11"/>
        <color theme="1"/>
        <rFont val="Arial"/>
        <family val="2"/>
      </rPr>
      <t>Does the NSB or another certification body operate a national product certification scheme?</t>
    </r>
  </si>
  <si>
    <r>
      <t>b.</t>
    </r>
    <r>
      <rPr>
        <sz val="7"/>
        <color theme="1"/>
        <rFont val="Arial"/>
        <family val="2"/>
      </rPr>
      <t xml:space="preserve">       </t>
    </r>
    <r>
      <rPr>
        <sz val="11"/>
        <color theme="1"/>
        <rFont val="Arial"/>
        <family val="2"/>
      </rPr>
      <t>Is the product certification body operating the national product certification scheme accredited to ISO/IEC 17065?</t>
    </r>
  </si>
  <si>
    <t>No, but accreditation has been applied for=1</t>
  </si>
  <si>
    <r>
      <t>c.</t>
    </r>
    <r>
      <rPr>
        <sz val="7"/>
        <color theme="1"/>
        <rFont val="Arial"/>
        <family val="2"/>
      </rPr>
      <t xml:space="preserve">       </t>
    </r>
    <r>
      <rPr>
        <sz val="11"/>
        <color theme="1"/>
        <rFont val="Arial"/>
        <family val="2"/>
      </rPr>
      <t>Does the national product certification scheme enjoy a legal monopoly in the country, i.e. are other product certification schemes disallowed?</t>
    </r>
  </si>
  <si>
    <t>Others are allowed but none are available=2</t>
  </si>
  <si>
    <r>
      <t>d.</t>
    </r>
    <r>
      <rPr>
        <sz val="7"/>
        <color theme="1"/>
        <rFont val="Arial"/>
        <family val="2"/>
      </rPr>
      <t xml:space="preserve">       </t>
    </r>
    <r>
      <rPr>
        <sz val="11"/>
        <color theme="1"/>
        <rFont val="Arial"/>
        <family val="2"/>
      </rPr>
      <t>Is the national product certification scheme formally recognized within the region through an Multilateral Recognition Agreement (MRA) or regional legislation?</t>
    </r>
  </si>
  <si>
    <t>Yes, but scheme still has to be accredited=1</t>
  </si>
  <si>
    <t>Aggregate score: National certification body for the home and regional market</t>
  </si>
  <si>
    <t>3) Designated product certification bodies</t>
  </si>
  <si>
    <t>Product certification bodies mandated to provide product certification services in the regulatory domain should be designated by the relevant authorities based on their technical competence, i.e. accreditation, and their legal liability in the country.</t>
  </si>
  <si>
    <r>
      <t>a.</t>
    </r>
    <r>
      <rPr>
        <sz val="7"/>
        <color theme="1"/>
        <rFont val="Arial"/>
        <family val="2"/>
      </rPr>
      <t xml:space="preserve">       </t>
    </r>
    <r>
      <rPr>
        <sz val="11"/>
        <color theme="1"/>
        <rFont val="Arial"/>
        <family val="2"/>
      </rPr>
      <t>Is a system of designating product certification bodies for regulatory purposes formalized in legislation and practiced in the country?</t>
    </r>
  </si>
  <si>
    <r>
      <t>b.</t>
    </r>
    <r>
      <rPr>
        <sz val="7"/>
        <color theme="1"/>
        <rFont val="Arial"/>
        <family val="2"/>
      </rPr>
      <t xml:space="preserve">       </t>
    </r>
    <r>
      <rPr>
        <sz val="11"/>
        <color theme="1"/>
        <rFont val="Arial"/>
        <family val="2"/>
      </rPr>
      <t>Has the following been provided for in the legislation for the designation of product certification bodies?</t>
    </r>
  </si>
  <si>
    <t>o Designation of public sector and private sector product certification body possible</t>
  </si>
  <si>
    <t>o Local and foreign product certification bodies are included</t>
  </si>
  <si>
    <t>Aggregate score: Designated product certification bodies</t>
  </si>
  <si>
    <t>4) Product certification schemes to upgrade SMEs</t>
  </si>
  <si>
    <t>SMEs are supported through government programmes to obtain product certification in order to upgrade the quality of their products.</t>
  </si>
  <si>
    <r>
      <t>a.</t>
    </r>
    <r>
      <rPr>
        <sz val="7"/>
        <color theme="1"/>
        <rFont val="Arial"/>
        <family val="2"/>
      </rPr>
      <t xml:space="preserve">       </t>
    </r>
    <r>
      <rPr>
        <sz val="11"/>
        <color theme="1"/>
        <rFont val="Arial"/>
        <family val="2"/>
      </rPr>
      <t>Is a specific national product certification scheme for SMEs to upgrade the quality of their products available?</t>
    </r>
  </si>
  <si>
    <r>
      <t>b.</t>
    </r>
    <r>
      <rPr>
        <sz val="7"/>
        <color theme="1"/>
        <rFont val="Arial"/>
        <family val="2"/>
      </rPr>
      <t xml:space="preserve">       </t>
    </r>
    <r>
      <rPr>
        <sz val="11"/>
        <color theme="1"/>
        <rFont val="Arial"/>
        <family val="2"/>
      </rPr>
      <t>Are consultancy services available to SMEs wishing to gain product certification?</t>
    </r>
  </si>
  <si>
    <r>
      <t>c.</t>
    </r>
    <r>
      <rPr>
        <sz val="7"/>
        <color theme="1"/>
        <rFont val="Arial"/>
        <family val="2"/>
      </rPr>
      <t xml:space="preserve">       </t>
    </r>
    <r>
      <rPr>
        <sz val="11"/>
        <color theme="1"/>
        <rFont val="Arial"/>
        <family val="2"/>
      </rPr>
      <t>Does the government support the implementation of the national product certification scheme for SMEs in material ways, e.g. use of product certification mark for state purchases, pay back of fees, etc.?</t>
    </r>
  </si>
  <si>
    <t>Aggregate score: Product certification schemes to upgrade SMEs</t>
  </si>
  <si>
    <t>The product certification body, whether from the public or private sector, is a legal entity, or a defined part of a legal entity, such that it can be held legally responsible for the outcome of its product certification services.</t>
  </si>
  <si>
    <r>
      <t>a.</t>
    </r>
    <r>
      <rPr>
        <sz val="7"/>
        <color theme="1"/>
        <rFont val="Arial"/>
        <family val="2"/>
      </rPr>
      <t xml:space="preserve">       </t>
    </r>
    <r>
      <rPr>
        <sz val="11"/>
        <color theme="1"/>
        <rFont val="Arial"/>
        <family val="2"/>
      </rPr>
      <t>Is the product certification body established as a legal entity, i.e. by legislation or by articles of incorporation?</t>
    </r>
  </si>
  <si>
    <t>o Governance of the product certification body</t>
  </si>
  <si>
    <t>o Functions of the product certification body</t>
  </si>
  <si>
    <t>o Finances of the product certification body</t>
  </si>
  <si>
    <t>The product certification body has a Board / Council with fiduciary responsibilities and that approves the product certification body strategy, consisting of members with specific knowledge regarding the product certification scope of the certification body and market realities.</t>
  </si>
  <si>
    <r>
      <t>a.</t>
    </r>
    <r>
      <rPr>
        <sz val="7"/>
        <color theme="1"/>
        <rFont val="Arial"/>
        <family val="2"/>
      </rPr>
      <t xml:space="preserve">       </t>
    </r>
    <r>
      <rPr>
        <sz val="11"/>
        <color theme="1"/>
        <rFont val="Arial"/>
        <family val="2"/>
      </rPr>
      <t>Is the governance of the product certification body vested in an independent Board or Council?</t>
    </r>
  </si>
  <si>
    <r>
      <t>b.</t>
    </r>
    <r>
      <rPr>
        <sz val="7"/>
        <color theme="1"/>
        <rFont val="Arial"/>
        <family val="2"/>
      </rPr>
      <t xml:space="preserve">       </t>
    </r>
    <r>
      <rPr>
        <sz val="11"/>
        <color theme="1"/>
        <rFont val="Arial"/>
        <family val="2"/>
      </rPr>
      <t>Do the Board / Council members have relevant knowledge and experience of the product certification scope of the certification body and its market?</t>
    </r>
  </si>
  <si>
    <r>
      <t>c.</t>
    </r>
    <r>
      <rPr>
        <sz val="7"/>
        <color theme="1"/>
        <rFont val="Arial"/>
        <family val="2"/>
      </rPr>
      <t xml:space="preserve">       </t>
    </r>
    <r>
      <rPr>
        <sz val="11"/>
        <color theme="1"/>
        <rFont val="Arial"/>
        <family val="2"/>
      </rPr>
      <t>Is the Board / Council of the product certification body solely responsible for the following?</t>
    </r>
  </si>
  <si>
    <t>o Appointment of the head of the product certification body</t>
  </si>
  <si>
    <t>7) Financial sustainability</t>
  </si>
  <si>
    <t>The income from product certification, financial support from industry and other sources are adequate to ensure the financial sustainability of the product certification body in the medium to long term.</t>
  </si>
  <si>
    <r>
      <t>a.</t>
    </r>
    <r>
      <rPr>
        <sz val="7"/>
        <color theme="1"/>
        <rFont val="Arial"/>
        <family val="2"/>
      </rPr>
      <t xml:space="preserve">       </t>
    </r>
    <r>
      <rPr>
        <sz val="11"/>
        <color theme="1"/>
        <rFont val="Arial"/>
        <family val="2"/>
      </rPr>
      <t>Is the income from product certification services and additional funds from other sources adequate for the continued existence of the product certification body?</t>
    </r>
  </si>
  <si>
    <r>
      <t>b.</t>
    </r>
    <r>
      <rPr>
        <sz val="7"/>
        <color theme="1"/>
        <rFont val="Arial"/>
        <family val="2"/>
      </rPr>
      <t xml:space="preserve">       </t>
    </r>
    <r>
      <rPr>
        <sz val="11"/>
        <color theme="1"/>
        <rFont val="Arial"/>
        <family val="2"/>
      </rPr>
      <t>Is specific funding (e.g. income from product certification services, the government or any other entity/entities or special fund) earmarked for the continued accreditation of the product certification body?</t>
    </r>
  </si>
  <si>
    <t>8) Top management</t>
  </si>
  <si>
    <t>An effective top management responsible for the technical management and for the quality and integrity of the product certification body’s services is in place.</t>
  </si>
  <si>
    <r>
      <t>a.</t>
    </r>
    <r>
      <rPr>
        <sz val="7"/>
        <color theme="1"/>
        <rFont val="Arial"/>
        <family val="2"/>
      </rPr>
      <t xml:space="preserve">       </t>
    </r>
    <r>
      <rPr>
        <sz val="11"/>
        <color theme="1"/>
        <rFont val="Arial"/>
        <family val="2"/>
      </rPr>
      <t>Does the product certification body have a top management dedicated to managing the affairs of the product certification body?</t>
    </r>
  </si>
  <si>
    <r>
      <t>b.</t>
    </r>
    <r>
      <rPr>
        <sz val="7"/>
        <color theme="1"/>
        <rFont val="Arial"/>
        <family val="2"/>
      </rPr>
      <t xml:space="preserve">       </t>
    </r>
    <r>
      <rPr>
        <sz val="11"/>
        <color theme="1"/>
        <rFont val="Arial"/>
        <family val="2"/>
      </rPr>
      <t>Is the top management of the product certification body responsible for the following without undue interference from outside?</t>
    </r>
  </si>
  <si>
    <t>o Operates as the link between the product certification body and the governance structure</t>
  </si>
  <si>
    <t>o Oversees the development, marketing, promotion, delivery and quality of product certification services</t>
  </si>
  <si>
    <t>o Recommends the annual budget for approval and manages the product certification body resources within the approved budget</t>
  </si>
  <si>
    <t>9) Organizational structure</t>
  </si>
  <si>
    <t>The product certification body’s organizational structure has divisions that support its scopes of certification and complies with accreditation requirements such as an independent certification committee and an impartiality committee.</t>
  </si>
  <si>
    <r>
      <t>a.</t>
    </r>
    <r>
      <rPr>
        <sz val="7"/>
        <color theme="1"/>
        <rFont val="Arial"/>
        <family val="2"/>
      </rPr>
      <t xml:space="preserve">       </t>
    </r>
    <r>
      <rPr>
        <sz val="11"/>
        <color theme="1"/>
        <rFont val="Arial"/>
        <family val="2"/>
      </rPr>
      <t>Has the product certification body established separate divisions for its various scopes of certification to enhance technical competence and facilitate accreditation?</t>
    </r>
  </si>
  <si>
    <r>
      <t>b.</t>
    </r>
    <r>
      <rPr>
        <sz val="7"/>
        <color theme="1"/>
        <rFont val="Arial"/>
        <family val="2"/>
      </rPr>
      <t xml:space="preserve">       </t>
    </r>
    <r>
      <rPr>
        <sz val="11"/>
        <color theme="1"/>
        <rFont val="Arial"/>
        <family val="2"/>
      </rPr>
      <t>Has the product certification body established an independent approvals committee as required by ISO/IEC 17065?</t>
    </r>
  </si>
  <si>
    <r>
      <t>c.</t>
    </r>
    <r>
      <rPr>
        <sz val="7"/>
        <color theme="1"/>
        <rFont val="Arial"/>
        <family val="2"/>
      </rPr>
      <t xml:space="preserve">       </t>
    </r>
    <r>
      <rPr>
        <sz val="11"/>
        <color theme="1"/>
        <rFont val="Arial"/>
        <family val="2"/>
      </rPr>
      <t>Has the system certificating body established an impartiality committee as required by ISO/IEC 17065?</t>
    </r>
  </si>
  <si>
    <t>10) Management and personnel</t>
  </si>
  <si>
    <t>Management and personnel with the appropriate skill sets assured by appropriate training, qualifications and experience for the management and technical knowledge as required by the various product certification scopes of the product certification body.</t>
  </si>
  <si>
    <t>Responsibilities yes, KPIs no=3</t>
  </si>
  <si>
    <t>11) Premises</t>
  </si>
  <si>
    <t>The product certification body occupies premises accessible to its customers, with minimum environmental disturbances and which facilitate optimum service delivery.</t>
  </si>
  <si>
    <r>
      <t>a.</t>
    </r>
    <r>
      <rPr>
        <sz val="7"/>
        <color theme="1"/>
        <rFont val="Arial"/>
        <family val="2"/>
      </rPr>
      <t xml:space="preserve">       </t>
    </r>
    <r>
      <rPr>
        <sz val="11"/>
        <color theme="1"/>
        <rFont val="Arial"/>
        <family val="2"/>
      </rPr>
      <t>Is the product certification body housed in appropriate premises, i.e. easily accessible by clients (i.e. not in the middle of town with traffic problems) and adequate parking (i.e. not haphazardly all over the pavements)?</t>
    </r>
  </si>
  <si>
    <r>
      <t>b.</t>
    </r>
    <r>
      <rPr>
        <sz val="7"/>
        <color theme="1"/>
        <rFont val="Arial"/>
        <family val="2"/>
      </rPr>
      <t xml:space="preserve">       </t>
    </r>
    <r>
      <rPr>
        <sz val="11"/>
        <color theme="1"/>
        <rFont val="Arial"/>
        <family val="2"/>
      </rPr>
      <t>Is the product certification body housed in premises that allow for acceptable working conditions for employees (light, ventilation, temperature, space available, furniture, etc.)</t>
    </r>
  </si>
  <si>
    <r>
      <t>c.</t>
    </r>
    <r>
      <rPr>
        <sz val="7"/>
        <color theme="1"/>
        <rFont val="Arial"/>
        <family val="2"/>
      </rPr>
      <t xml:space="preserve">       </t>
    </r>
    <r>
      <rPr>
        <sz val="11"/>
        <color theme="1"/>
        <rFont val="Arial"/>
        <family val="2"/>
      </rPr>
      <t>Does the premises have adequate meeting rooms for discussions with customers?</t>
    </r>
  </si>
  <si>
    <t>12) Equipment</t>
  </si>
  <si>
    <r>
      <t>a.</t>
    </r>
    <r>
      <rPr>
        <sz val="7"/>
        <color theme="1"/>
        <rFont val="Arial"/>
        <family val="2"/>
      </rPr>
      <t xml:space="preserve">       </t>
    </r>
    <r>
      <rPr>
        <sz val="11"/>
        <color theme="1"/>
        <rFont val="Arial"/>
        <family val="2"/>
      </rPr>
      <t>Is the appropriate IT system equipment available for administration of the product certification work and effective communication within the organization (e.g. desktop computers, digital projectors for meeting rooms, etc.)?</t>
    </r>
  </si>
  <si>
    <r>
      <t>c.</t>
    </r>
    <r>
      <rPr>
        <sz val="7"/>
        <color theme="1"/>
        <rFont val="Arial"/>
        <family val="2"/>
      </rPr>
      <t xml:space="preserve">       </t>
    </r>
    <r>
      <rPr>
        <sz val="11"/>
        <color theme="1"/>
        <rFont val="Arial"/>
        <family val="2"/>
      </rPr>
      <t>Is the appropriate presence on the internet with an up-to-date website containing all relevant product certification scheme documentation and details of the certified companies, in place?</t>
    </r>
  </si>
  <si>
    <t>13) Product certification scope</t>
  </si>
  <si>
    <t>The scope of product certification services provided by the product certification body is clearly defined and based on market needs.</t>
  </si>
  <si>
    <r>
      <t>a.</t>
    </r>
    <r>
      <rPr>
        <sz val="7"/>
        <color theme="1"/>
        <rFont val="Arial"/>
        <family val="2"/>
      </rPr>
      <t xml:space="preserve">       </t>
    </r>
    <r>
      <rPr>
        <sz val="11"/>
        <color theme="1"/>
        <rFont val="Arial"/>
        <family val="2"/>
      </rPr>
      <t>Is the scope of product certification services offered by the product certification body clearly and formally defined?</t>
    </r>
  </si>
  <si>
    <r>
      <t>b.</t>
    </r>
    <r>
      <rPr>
        <sz val="7"/>
        <color theme="1"/>
        <rFont val="Arial"/>
        <family val="2"/>
      </rPr>
      <t xml:space="preserve">       </t>
    </r>
    <r>
      <rPr>
        <sz val="11"/>
        <color theme="1"/>
        <rFont val="Arial"/>
        <family val="2"/>
      </rPr>
      <t>Is the scope of testing based on demonstrable market needs?</t>
    </r>
  </si>
  <si>
    <r>
      <t>c.</t>
    </r>
    <r>
      <rPr>
        <sz val="7"/>
        <color theme="1"/>
        <rFont val="Arial"/>
        <family val="2"/>
      </rPr>
      <t xml:space="preserve">       </t>
    </r>
    <r>
      <rPr>
        <sz val="11"/>
        <color theme="1"/>
        <rFont val="Arial"/>
        <family val="2"/>
      </rPr>
      <t>Are the standards, national or international, on which the product certification scheme is based, clearly defined?</t>
    </r>
  </si>
  <si>
    <r>
      <t>d.</t>
    </r>
    <r>
      <rPr>
        <sz val="7"/>
        <color theme="1"/>
        <rFont val="Arial"/>
        <family val="2"/>
      </rPr>
      <t xml:space="preserve">       </t>
    </r>
    <r>
      <rPr>
        <sz val="11"/>
        <color theme="1"/>
        <rFont val="Arial"/>
        <family val="2"/>
      </rPr>
      <t>Is the type of product certification scheme as defined in ISO/IEC 17067, clearly indicated for each of the product certification schemes?</t>
    </r>
  </si>
  <si>
    <t>No, but one of the ISO/IEC 17067 schemes is consistently followed=2</t>
  </si>
  <si>
    <t>Aggregate score: product certification scopes</t>
  </si>
  <si>
    <t>14) Quality management system documentation</t>
  </si>
  <si>
    <t>An appropriate quality management system (e.g. ISO/IEC 17065 or similar) formalized in relevant quality system documentation is in place.</t>
  </si>
  <si>
    <r>
      <t>a.</t>
    </r>
    <r>
      <rPr>
        <sz val="7"/>
        <color theme="1"/>
        <rFont val="Arial"/>
        <family val="2"/>
      </rPr>
      <t xml:space="preserve">       </t>
    </r>
    <r>
      <rPr>
        <sz val="11"/>
        <color theme="1"/>
        <rFont val="Arial"/>
        <family val="2"/>
      </rPr>
      <t>Does the product certification body have a formal quality management system documentation (e.g. ISO/IEC 17065 or similar) implemented?</t>
    </r>
  </si>
  <si>
    <t>15) Getting accredited</t>
  </si>
  <si>
    <t>The product certification body has been pre-assessed, subjected to the initial assessment and accredited to ISO/IEC 17065.</t>
  </si>
  <si>
    <r>
      <t>a.</t>
    </r>
    <r>
      <rPr>
        <sz val="7"/>
        <color theme="1"/>
        <rFont val="Arial"/>
        <family val="2"/>
      </rPr>
      <t xml:space="preserve">       </t>
    </r>
    <r>
      <rPr>
        <sz val="11"/>
        <color theme="1"/>
        <rFont val="Arial"/>
        <family val="2"/>
      </rPr>
      <t>Has the product certification body been pre-assessed to determine whether or not a formal quality management system is in place?</t>
    </r>
  </si>
  <si>
    <r>
      <t>b.</t>
    </r>
    <r>
      <rPr>
        <sz val="7"/>
        <color theme="1"/>
        <rFont val="Arial"/>
        <family val="2"/>
      </rPr>
      <t xml:space="preserve">       </t>
    </r>
    <r>
      <rPr>
        <sz val="11"/>
        <color theme="1"/>
        <rFont val="Arial"/>
        <family val="2"/>
      </rPr>
      <t>Has an initial assessment been conducted by the accreditation body regarding the quality management system documentation implementation and the operations of the product certification body?</t>
    </r>
  </si>
  <si>
    <r>
      <t>c.</t>
    </r>
    <r>
      <rPr>
        <sz val="7"/>
        <color theme="1"/>
        <rFont val="Arial"/>
        <family val="2"/>
      </rPr>
      <t xml:space="preserve">       </t>
    </r>
    <r>
      <rPr>
        <sz val="11"/>
        <color theme="1"/>
        <rFont val="Arial"/>
        <family val="2"/>
      </rPr>
      <t>Has the product certification body been accredited to ISO/IEC 17065?</t>
    </r>
  </si>
  <si>
    <t>Yes, for some of its scopes=2</t>
  </si>
  <si>
    <t>16) Certification process</t>
  </si>
  <si>
    <t>The processes the product certification body follows to certify a product complies with the requirements of ISO/IEC 17065 (or similar).</t>
  </si>
  <si>
    <r>
      <t>a.</t>
    </r>
    <r>
      <rPr>
        <sz val="7"/>
        <color theme="1"/>
        <rFont val="Arial"/>
        <family val="2"/>
      </rPr>
      <t xml:space="preserve">       </t>
    </r>
    <r>
      <rPr>
        <sz val="11"/>
        <color theme="1"/>
        <rFont val="Arial"/>
        <family val="2"/>
      </rPr>
      <t>Does the application for product certification include the necessary information of the company to enable the product certification body to determine the scope of certification, prototype product testing and to appoint a team leader for the audit?</t>
    </r>
  </si>
  <si>
    <t>Yes, but some further information has to be obtained through communications=2</t>
  </si>
  <si>
    <r>
      <t>b.</t>
    </r>
    <r>
      <rPr>
        <sz val="7"/>
        <color theme="1"/>
        <rFont val="Arial"/>
        <family val="2"/>
      </rPr>
      <t xml:space="preserve">       </t>
    </r>
    <r>
      <rPr>
        <sz val="11"/>
        <color theme="1"/>
        <rFont val="Arial"/>
        <family val="2"/>
      </rPr>
      <t>Does the product certification body evaluate the company’s quality management system documentation for adequacy before arranging for an audit and prototype testing?</t>
    </r>
  </si>
  <si>
    <r>
      <t>c.</t>
    </r>
    <r>
      <rPr>
        <sz val="7"/>
        <color theme="1"/>
        <rFont val="Arial"/>
        <family val="2"/>
      </rPr>
      <t xml:space="preserve">       </t>
    </r>
    <r>
      <rPr>
        <sz val="11"/>
        <color theme="1"/>
        <rFont val="Arial"/>
        <family val="2"/>
      </rPr>
      <t>Does the product certification body conduct a full audit on site including the following?</t>
    </r>
  </si>
  <si>
    <t>o Implementation and effectiveness of the quality management system</t>
  </si>
  <si>
    <t>o Manufacturing controls</t>
  </si>
  <si>
    <t>o Inspection processes</t>
  </si>
  <si>
    <t>o Product testing processes</t>
  </si>
  <si>
    <r>
      <t>d.</t>
    </r>
    <r>
      <rPr>
        <sz val="7"/>
        <color theme="1"/>
        <rFont val="Arial"/>
        <family val="2"/>
      </rPr>
      <t xml:space="preserve">       </t>
    </r>
    <r>
      <rPr>
        <sz val="11"/>
        <color theme="1"/>
        <rFont val="Arial"/>
        <family val="2"/>
      </rPr>
      <t>Does the product certification body take samples of the products for prototype testing?</t>
    </r>
  </si>
  <si>
    <t>Company provides prepared samples=2</t>
  </si>
  <si>
    <t>Company test results accepted=1</t>
  </si>
  <si>
    <r>
      <t>e.</t>
    </r>
    <r>
      <rPr>
        <sz val="7"/>
        <color theme="1"/>
        <rFont val="Arial"/>
        <family val="2"/>
      </rPr>
      <t xml:space="preserve">       </t>
    </r>
    <r>
      <rPr>
        <sz val="11"/>
        <color theme="1"/>
        <rFont val="Arial"/>
        <family val="2"/>
      </rPr>
      <t>Do authorized persons or a committee totally independent of the audit team review the audit and test reports and decide whether to grant certification or not?</t>
    </r>
  </si>
  <si>
    <t>(a+b+c+d)/5</t>
  </si>
  <si>
    <t>The product certification body is recognized at the national level through accreditation and designation where relevant.</t>
  </si>
  <si>
    <r>
      <t>a.</t>
    </r>
    <r>
      <rPr>
        <sz val="7"/>
        <color theme="1"/>
        <rFont val="Arial"/>
        <family val="2"/>
      </rPr>
      <t xml:space="preserve">       </t>
    </r>
    <r>
      <rPr>
        <sz val="11"/>
        <color theme="1"/>
        <rFont val="Arial"/>
        <family val="2"/>
      </rPr>
      <t>Has the product certification body been accredited to ISO/IEC 17065?</t>
    </r>
  </si>
  <si>
    <r>
      <t>b.</t>
    </r>
    <r>
      <rPr>
        <sz val="7"/>
        <color theme="1"/>
        <rFont val="Arial"/>
        <family val="2"/>
      </rPr>
      <t xml:space="preserve">       </t>
    </r>
    <r>
      <rPr>
        <sz val="11"/>
        <color theme="1"/>
        <rFont val="Arial"/>
        <family val="2"/>
      </rPr>
      <t>Has the product certification body been designated by a regulatory authority for rendering services in specific regulatory domains?</t>
    </r>
  </si>
  <si>
    <t>Coordination amongst the product certifications bodies of the country is based on activities managed through voluntary associations.</t>
  </si>
  <si>
    <r>
      <t>a.</t>
    </r>
    <r>
      <rPr>
        <sz val="7"/>
        <color theme="1"/>
        <rFont val="Arial"/>
        <family val="2"/>
      </rPr>
      <t xml:space="preserve">       </t>
    </r>
    <r>
      <rPr>
        <sz val="11"/>
        <color theme="1"/>
        <rFont val="Arial"/>
        <family val="2"/>
      </rPr>
      <t>Is a conformity certification body association established in the country with the following attributes?</t>
    </r>
  </si>
  <si>
    <r>
      <t>b.</t>
    </r>
    <r>
      <rPr>
        <sz val="7"/>
        <color theme="1"/>
        <rFont val="Arial"/>
        <family val="2"/>
      </rPr>
      <t xml:space="preserve">       </t>
    </r>
    <r>
      <rPr>
        <sz val="11"/>
        <color theme="1"/>
        <rFont val="Arial"/>
        <family val="2"/>
      </rPr>
      <t>Is a technical regulation coordination office or similar actively coordinating the activities of product certification bodies within the regulatory domain?</t>
    </r>
  </si>
  <si>
    <t>National certification body for the home and regional markets</t>
  </si>
  <si>
    <t>Designated product certification bodies</t>
  </si>
  <si>
    <t>Product certification schemes to upgrade SMEs</t>
  </si>
  <si>
    <t>Product certification scope</t>
  </si>
  <si>
    <t xml:space="preserve">•  Relevant government policies, strategies and implementation plans
•  Review of the extent of public sector certification body capacity and capabilities
•  Government purchasing documentation
•  Relevant Ministry (e.g. Trade and Industry, Science and Technology, Health, Agriculture, etc.) websites
</t>
  </si>
  <si>
    <t xml:space="preserve">•  Government export policies and strategies
•  Recognition agreements between the government and regional common market authorities
•  Market intelligence regarding relevant product certification in the regional common market
•  Communication and advertising strategies to target the home and regional common markets
</t>
  </si>
  <si>
    <t xml:space="preserve">•  Accreditation Act/Decree/Regulation or similar if relevant
•  Relevant legislative instruments of Ministries
•  Official lists of designated certification bodies for the regulatory domain
</t>
  </si>
  <si>
    <t xml:space="preserve">•  Formal documentation of government support programmes for the certification of products manufactured by SMEs
•  Records of certification bodies
•  Records of financial support to SMEs once certification has been granted
•  Official lists of certified SMEs by certification bodies
</t>
  </si>
  <si>
    <t xml:space="preserve">•  Relevant legislative instruments of Ministries
•  Relevant articles of incorporation
</t>
  </si>
  <si>
    <t xml:space="preserve">•  Legislative instrument establishing the certification body if relevant
•  Articles of incorporation if relevant
•  Government decisions/decrees if relevant
•  Official organizational structure
•  Annual reports of the certification body
</t>
  </si>
  <si>
    <t xml:space="preserve">•  Annual government budget allocations
•  Certification body business plans
•  Annual reports of the certification body
•  Monthly and annual financial statements of the certification body
</t>
  </si>
  <si>
    <t xml:space="preserve">•  Governance structure decisions and minutes
•  Official top management job descriptions
•  Agreed top management key performance indicators
</t>
  </si>
  <si>
    <t xml:space="preserve">•  Approved organizational structure
•  Governance structure decisions
•  Financial system documentation
</t>
  </si>
  <si>
    <t xml:space="preserve">•  Approved organizational structure
•  Approved criteria for technical staff
•  Actual staffing levels
•  Staff turnover figures
•  Registration records of auditors and lead auditors
</t>
  </si>
  <si>
    <t>•  Review of certification body accommodation in the light of defined requirements.</t>
  </si>
  <si>
    <t xml:space="preserve">•  Consideration of effectiveness and efficiency of the IT system
•  Consideration of access control of the IT system
</t>
  </si>
  <si>
    <t xml:space="preserve">•  Quality management documentation
•  Internal audit results
•  Management review records
•  Accreditation records
</t>
  </si>
  <si>
    <t xml:space="preserve">•  Accreditation application
•  Assessment result of the quality management system documentation
•  Pre-assessment record
•  Records of the close out of non-conformities
•  Initial assessment reports and records
•  List of identified non-conformities
•  Records of close out of non-conformities
•  Accreditation certificate
•  Public records of accreditation body
</t>
  </si>
  <si>
    <t xml:space="preserve">•  Certification body quality management and process documentation
•  Application records
•  Audit reports and records
•  Test reports and records
•  Certification person(s) records
•  Certification body website
</t>
  </si>
  <si>
    <t xml:space="preserve">•  Official lists of accredited certification bodies
•  Official lists of regulatory authorities in respect of designated certification bodies
</t>
  </si>
  <si>
    <t xml:space="preserve">•  Regulatory authority policies, pronouncements and documentation
•  Certification Body Association documentation and minutes of meetings
•  Technical Regulation Coordination Office mandate and pronouncements
</t>
  </si>
  <si>
    <t>Certification bodies providing product certification services for products for the local market and the regional common market are recognized by the relevant market and its authorities.</t>
  </si>
  <si>
    <t xml:space="preserve">• Market needs  
• Scope of certification 
</t>
  </si>
  <si>
    <t>Standards</t>
  </si>
  <si>
    <t xml:space="preserve">•  Accreditation Act / Decree / Regulation or similar if relevant
•  Formal government mandate of the NAB/RAB
</t>
  </si>
  <si>
    <r>
      <t>c.</t>
    </r>
    <r>
      <rPr>
        <sz val="7"/>
        <color theme="1"/>
        <rFont val="Arial"/>
        <family val="2"/>
      </rPr>
      <t xml:space="preserve">       </t>
    </r>
    <r>
      <rPr>
        <sz val="11"/>
        <color theme="1"/>
        <rFont val="Arial"/>
        <family val="2"/>
      </rPr>
      <t>Is accreditation the legally preferred methodology for demonstrating the technical competency in designating QI service providers operating in the field of technical regulations or other regulatory measures utilizing conformity assessment services?</t>
    </r>
  </si>
  <si>
    <t>•  Membership of the NAB/RAB in the recognized Regional Coordination Body/Group
•  Reports of participation of the NAB/RAB in the regional activities
•  Regional trade agreement membership status of the country
•  Relevant regional treaties, protocols, agreements or legislation
•  Annual Reports of the NAB/RAB
•  NAB/RAB internal reports of regional accreditation activities and meetings</t>
  </si>
  <si>
    <t>NOTE: These regional organizations or committees are usually established to harmonize accreditation activities within the region defined by the trade agreement.  They are not the same as the Regional Cooperation Bodies/Groups.</t>
  </si>
  <si>
    <t>Product Certification</t>
  </si>
  <si>
    <t>Stakeholder Engagement</t>
  </si>
  <si>
    <t>Standards Dev. Organizations</t>
  </si>
  <si>
    <t xml:space="preserve">Radar Diagrams </t>
  </si>
  <si>
    <t>`</t>
  </si>
  <si>
    <t xml:space="preserve">Inspection </t>
  </si>
  <si>
    <t xml:space="preserve">Testing </t>
  </si>
  <si>
    <t xml:space="preserve"> Product Certification </t>
  </si>
  <si>
    <t xml:space="preserve">Click on the Coresponding Tab </t>
  </si>
  <si>
    <t xml:space="preserve">Charts </t>
  </si>
  <si>
    <r>
      <t>d.</t>
    </r>
    <r>
      <rPr>
        <sz val="7"/>
        <color theme="1"/>
        <rFont val="Arial"/>
        <family val="2"/>
      </rPr>
      <t xml:space="preserve">       </t>
    </r>
    <r>
      <rPr>
        <sz val="11"/>
        <color theme="1"/>
        <rFont val="Arial"/>
        <family val="2"/>
      </rPr>
      <t>Is the NSB one of the following?</t>
    </r>
  </si>
  <si>
    <r>
      <t>e.</t>
    </r>
    <r>
      <rPr>
        <sz val="7"/>
        <color theme="1"/>
        <rFont val="Arial"/>
        <family val="2"/>
      </rPr>
      <t xml:space="preserve">       </t>
    </r>
    <r>
      <rPr>
        <sz val="11"/>
        <color theme="1"/>
        <rFont val="Arial"/>
        <family val="2"/>
      </rPr>
      <t>Does the NSB provide conformity assessment services?</t>
    </r>
  </si>
  <si>
    <r>
      <t>f.</t>
    </r>
    <r>
      <rPr>
        <sz val="7"/>
        <color theme="1"/>
        <rFont val="Arial"/>
        <family val="2"/>
      </rPr>
      <t xml:space="preserve">        </t>
    </r>
    <r>
      <rPr>
        <sz val="11"/>
        <color theme="1"/>
        <rFont val="Arial"/>
        <family val="2"/>
      </rPr>
      <t>Is the NSB involved in the development and implementation of technical regulations (including mandatory/compulsory standards)?</t>
    </r>
  </si>
  <si>
    <t>a.       Is a system of designating testing laboratories for regulatory purposes formalized in legislation and practiced in the country?</t>
  </si>
  <si>
    <t>b.       Has the following been provided for in the legislation for the designation of testing laboratories?</t>
  </si>
  <si>
    <t>a.       Is the governance of the testing laboratory vested in an independent Board or Council?</t>
  </si>
  <si>
    <t>b.       Do the Board / Council members have relevant knowledge and experience of the testing scope of the laboratory and its market?</t>
  </si>
  <si>
    <t>c.        Is the Board / Council of the testing laboratory solely responsible for the following?</t>
  </si>
  <si>
    <t>a.       Is the income from testing services and additional funds from other sources adequate for the continued existence of the testing laboratory?</t>
  </si>
  <si>
    <t>b.       Is specific funding (e.g. income from test services, the government or any other entity/entities or special fund) earmarked for the continued accreditation of the testing laboratory?</t>
  </si>
  <si>
    <t>a.       Does the test laboratory have a top management dedicated to managing the affairs of the laboratory?</t>
  </si>
  <si>
    <t>b.       Is the top management of the testing laboratory responsible for the following without interference from outside?</t>
  </si>
  <si>
    <t>a.       Irrespective of whether the test laboratory is part of a larger organization or not, is it a clearly identifiable and separate entity responsible for all the testing services within its defined scope?</t>
  </si>
  <si>
    <t>b.       Does the test laboratory have different divisions, each responsible for a specific testing scope to facilitate accreditation?</t>
  </si>
  <si>
    <t>c.        Are heads of laboratory appointed that take responsibility for the integrity of testing services and countersign test reports?</t>
  </si>
  <si>
    <t>b.        Are the approved technical posts filled?</t>
  </si>
  <si>
    <r>
      <t>c.</t>
    </r>
    <r>
      <rPr>
        <sz val="7"/>
        <color theme="1"/>
        <rFont val="Arial"/>
        <family val="2"/>
      </rPr>
      <t xml:space="preserve">       </t>
    </r>
    <r>
      <rPr>
        <sz val="11"/>
        <color theme="1"/>
        <rFont val="Arial"/>
        <family val="2"/>
      </rPr>
      <t>Are the details of designated product certification bodies publicly available?</t>
    </r>
  </si>
  <si>
    <r>
      <t>a.</t>
    </r>
    <r>
      <rPr>
        <sz val="7"/>
        <color theme="1"/>
        <rFont val="Arial"/>
        <family val="2"/>
      </rPr>
      <t xml:space="preserve">       </t>
    </r>
    <r>
      <rPr>
        <sz val="11"/>
        <color theme="1"/>
        <rFont val="Arial"/>
        <family val="2"/>
      </rPr>
      <t>Is a Product Certification Strategy in place?</t>
    </r>
  </si>
  <si>
    <r>
      <t>b.</t>
    </r>
    <r>
      <rPr>
        <sz val="7"/>
        <color theme="1"/>
        <rFont val="Arial"/>
        <family val="2"/>
      </rPr>
      <t xml:space="preserve">       </t>
    </r>
    <r>
      <rPr>
        <sz val="11"/>
        <color theme="1"/>
        <rFont val="Arial"/>
        <family val="2"/>
      </rPr>
      <t>Does the Product Certification Strategy include all the necessary elements, namely –</t>
    </r>
  </si>
  <si>
    <r>
      <t>c.</t>
    </r>
    <r>
      <rPr>
        <sz val="7"/>
        <color theme="1"/>
        <rFont val="Arial"/>
        <family val="2"/>
      </rPr>
      <t xml:space="preserve">        </t>
    </r>
    <r>
      <rPr>
        <sz val="11"/>
        <color theme="1"/>
        <rFont val="Arial"/>
        <family val="2"/>
      </rPr>
      <t>Is an Implementation Plan for the Product Certification Strategy in place and being followed?</t>
    </r>
  </si>
  <si>
    <t>·         Information sources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</si>
</sst>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_(* #,##0.0_);_(* \(#,##0.0\);_(* &quot;-&quot;??_);_(@_)"/>
  </numFmts>
  <fonts count="33" x14ac:knownFonts="1">
    <font>
      <sz val="11"/>
      <color theme="1"/>
      <name val="Calibri"/>
      <family val="2"/>
      <scheme val="minor"/>
    </font>
    <font>
      <u/>
      <sz val="11"/>
      <color theme="10"/>
      <name val="Calibri"/>
      <family val="2"/>
      <scheme val="minor"/>
    </font>
    <font>
      <sz val="11"/>
      <color rgb="FFFFC000"/>
      <name val="Calibri"/>
      <family val="2"/>
      <scheme val="minor"/>
    </font>
    <font>
      <sz val="22"/>
      <color theme="1"/>
      <name val="Calibri"/>
      <family val="2"/>
      <scheme val="minor"/>
    </font>
    <font>
      <sz val="11"/>
      <color theme="1"/>
      <name val="Calibri"/>
      <family val="2"/>
      <scheme val="minor"/>
    </font>
    <font>
      <b/>
      <sz val="11"/>
      <color theme="1"/>
      <name val="Calibri"/>
      <family val="2"/>
      <scheme val="minor"/>
    </font>
    <font>
      <sz val="11"/>
      <color theme="1"/>
      <name val="Arial"/>
      <family val="2"/>
    </font>
    <font>
      <sz val="7"/>
      <color theme="1"/>
      <name val="Arial"/>
      <family val="2"/>
    </font>
    <font>
      <b/>
      <sz val="11"/>
      <name val="Arial"/>
      <family val="2"/>
    </font>
    <font>
      <sz val="10"/>
      <color theme="1"/>
      <name val="Calibri"/>
      <family val="2"/>
      <scheme val="minor"/>
    </font>
    <font>
      <b/>
      <sz val="10"/>
      <color theme="1"/>
      <name val="Calibri"/>
      <family val="2"/>
      <scheme val="minor"/>
    </font>
    <font>
      <b/>
      <sz val="9"/>
      <color theme="1"/>
      <name val="Calibri"/>
      <family val="2"/>
      <scheme val="minor"/>
    </font>
    <font>
      <sz val="9"/>
      <color theme="1"/>
      <name val="Calibri"/>
      <family val="2"/>
      <scheme val="minor"/>
    </font>
    <font>
      <b/>
      <sz val="14"/>
      <color theme="1"/>
      <name val="Calibri"/>
      <family val="2"/>
      <scheme val="minor"/>
    </font>
    <font>
      <i/>
      <sz val="11"/>
      <color theme="1"/>
      <name val="Arial"/>
      <family val="2"/>
    </font>
    <font>
      <b/>
      <sz val="11"/>
      <color theme="1"/>
      <name val="Arial"/>
      <family val="2"/>
    </font>
    <font>
      <sz val="10"/>
      <color theme="1"/>
      <name val="Arial"/>
      <family val="2"/>
    </font>
    <font>
      <sz val="11"/>
      <color rgb="FFFF0000"/>
      <name val="Arial"/>
      <family val="2"/>
    </font>
    <font>
      <b/>
      <sz val="14"/>
      <color theme="1"/>
      <name val="Arial"/>
      <family val="2"/>
    </font>
    <font>
      <b/>
      <sz val="10"/>
      <color theme="1"/>
      <name val="Arial"/>
      <family val="2"/>
    </font>
    <font>
      <b/>
      <sz val="9"/>
      <color theme="1"/>
      <name val="Arial"/>
      <family val="2"/>
    </font>
    <font>
      <sz val="9"/>
      <color theme="1"/>
      <name val="Arial"/>
      <family val="2"/>
    </font>
    <font>
      <u/>
      <sz val="11"/>
      <color theme="10"/>
      <name val="Arial"/>
      <family val="2"/>
    </font>
    <font>
      <b/>
      <i/>
      <sz val="11"/>
      <color theme="1"/>
      <name val="Arial"/>
      <family val="2"/>
    </font>
    <font>
      <b/>
      <sz val="14"/>
      <color rgb="FF2F5496"/>
      <name val="Arial"/>
      <family val="2"/>
    </font>
    <font>
      <u/>
      <sz val="11"/>
      <color theme="1"/>
      <name val="Arial"/>
      <family val="2"/>
    </font>
    <font>
      <i/>
      <u/>
      <sz val="11"/>
      <color theme="1"/>
      <name val="Arial"/>
      <family val="2"/>
    </font>
    <font>
      <b/>
      <sz val="18"/>
      <color rgb="FF2F5496"/>
      <name val="Arial"/>
      <family val="2"/>
    </font>
    <font>
      <sz val="12"/>
      <color rgb="FF303030"/>
      <name val="Arial"/>
      <family val="2"/>
    </font>
    <font>
      <b/>
      <sz val="16"/>
      <color theme="1"/>
      <name val="Calibri"/>
      <family val="2"/>
      <scheme val="minor"/>
    </font>
    <font>
      <sz val="22"/>
      <color theme="1" tint="0.249977111117893"/>
      <name val="Calibri"/>
      <family val="2"/>
      <scheme val="minor"/>
    </font>
    <font>
      <b/>
      <u/>
      <sz val="11"/>
      <color theme="10"/>
      <name val="Calibri"/>
      <family val="2"/>
      <scheme val="minor"/>
    </font>
    <font>
      <b/>
      <sz val="24"/>
      <color rgb="FF2F5496"/>
      <name val="Arial"/>
      <family val="2"/>
    </font>
  </fonts>
  <fills count="16">
    <fill>
      <patternFill patternType="none"/>
    </fill>
    <fill>
      <patternFill patternType="gray125"/>
    </fill>
    <fill>
      <patternFill patternType="solid">
        <fgColor rgb="FFB4C6E7"/>
        <bgColor indexed="64"/>
      </patternFill>
    </fill>
    <fill>
      <patternFill patternType="solid">
        <fgColor rgb="FFC5E0B3"/>
        <bgColor indexed="64"/>
      </patternFill>
    </fill>
    <fill>
      <patternFill patternType="solid">
        <fgColor rgb="FFF7CAAC"/>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8"/>
        <bgColor indexed="64"/>
      </patternFill>
    </fill>
    <fill>
      <patternFill patternType="solid">
        <fgColor theme="5"/>
        <bgColor indexed="64"/>
      </patternFill>
    </fill>
    <fill>
      <patternFill patternType="solid">
        <fgColor theme="0" tint="-0.34998626667073579"/>
        <bgColor indexed="64"/>
      </patternFill>
    </fill>
    <fill>
      <patternFill patternType="solid">
        <fgColor theme="7"/>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rgb="FFFF7C80"/>
        <bgColor indexed="64"/>
      </patternFill>
    </fill>
  </fills>
  <borders count="50">
    <border>
      <left/>
      <right/>
      <top/>
      <bottom/>
      <diagonal/>
    </border>
    <border>
      <left/>
      <right style="medium">
        <color auto="1"/>
      </right>
      <top/>
      <bottom/>
      <diagonal/>
    </border>
    <border>
      <left style="medium">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style="thin">
        <color auto="1"/>
      </left>
      <right/>
      <top/>
      <bottom/>
      <diagonal/>
    </border>
    <border>
      <left/>
      <right style="thin">
        <color auto="1"/>
      </right>
      <top/>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theme="0" tint="-0.24994659260841701"/>
      </left>
      <right style="thin">
        <color theme="0" tint="-0.24994659260841701"/>
      </right>
      <top style="medium">
        <color auto="1"/>
      </top>
      <bottom/>
      <diagonal/>
    </border>
    <border>
      <left style="thin">
        <color theme="0" tint="-0.2499465926084170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style="medium">
        <color auto="1"/>
      </left>
      <right style="thin">
        <color theme="0" tint="-0.24994659260841701"/>
      </right>
      <top style="medium">
        <color auto="1"/>
      </top>
      <bottom/>
      <diagonal/>
    </border>
    <border>
      <left style="thin">
        <color theme="0" tint="-0.24994659260841701"/>
      </left>
      <right style="thin">
        <color theme="0" tint="-0.24994659260841701"/>
      </right>
      <top style="thin">
        <color auto="1"/>
      </top>
      <bottom/>
      <diagonal/>
    </border>
    <border>
      <left style="thin">
        <color theme="0" tint="-0.24994659260841701"/>
      </left>
      <right style="thin">
        <color auto="1"/>
      </right>
      <top style="thin">
        <color auto="1"/>
      </top>
      <bottom/>
      <diagonal/>
    </border>
    <border>
      <left/>
      <right style="medium">
        <color auto="1"/>
      </right>
      <top/>
      <bottom style="thin">
        <color indexed="64"/>
      </bottom>
      <diagonal/>
    </border>
    <border>
      <left style="medium">
        <color indexed="64"/>
      </left>
      <right/>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diagonal/>
    </border>
    <border>
      <left style="medium">
        <color indexed="64"/>
      </left>
      <right style="thin">
        <color auto="1"/>
      </right>
      <top/>
      <bottom/>
      <diagonal/>
    </border>
    <border>
      <left/>
      <right style="medium">
        <color indexed="64"/>
      </right>
      <top style="thin">
        <color auto="1"/>
      </top>
      <bottom style="thin">
        <color auto="1"/>
      </bottom>
      <diagonal/>
    </border>
    <border>
      <left style="medium">
        <color indexed="64"/>
      </left>
      <right style="thin">
        <color auto="1"/>
      </right>
      <top/>
      <bottom style="thin">
        <color auto="1"/>
      </bottom>
      <diagonal/>
    </border>
    <border>
      <left style="thin">
        <color auto="1"/>
      </left>
      <right style="medium">
        <color indexed="64"/>
      </right>
      <top style="thin">
        <color auto="1"/>
      </top>
      <bottom/>
      <diagonal/>
    </border>
    <border>
      <left style="thin">
        <color auto="1"/>
      </left>
      <right style="medium">
        <color indexed="64"/>
      </right>
      <top/>
      <bottom style="thin">
        <color auto="1"/>
      </bottom>
      <diagonal/>
    </border>
    <border>
      <left style="thin">
        <color auto="1"/>
      </left>
      <right style="medium">
        <color indexed="64"/>
      </right>
      <top/>
      <bottom/>
      <diagonal/>
    </border>
    <border>
      <left style="medium">
        <color indexed="64"/>
      </left>
      <right/>
      <top style="thin">
        <color auto="1"/>
      </top>
      <bottom/>
      <diagonal/>
    </border>
    <border>
      <left/>
      <right style="medium">
        <color indexed="64"/>
      </right>
      <top style="thin">
        <color auto="1"/>
      </top>
      <bottom/>
      <diagonal/>
    </border>
    <border>
      <left style="medium">
        <color indexed="64"/>
      </left>
      <right/>
      <top style="thin">
        <color auto="1"/>
      </top>
      <bottom style="thin">
        <color auto="1"/>
      </bottom>
      <diagonal/>
    </border>
    <border>
      <left style="medium">
        <color indexed="64"/>
      </left>
      <right style="thin">
        <color theme="0" tint="-0.24994659260841701"/>
      </right>
      <top style="thin">
        <color auto="1"/>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s>
  <cellStyleXfs count="3">
    <xf numFmtId="0" fontId="0" fillId="0" borderId="0"/>
    <xf numFmtId="0" fontId="1" fillId="0" borderId="0" applyNumberFormat="0" applyFill="0" applyBorder="0" applyAlignment="0" applyProtection="0"/>
    <xf numFmtId="43" fontId="4" fillId="0" borderId="0" applyFont="0" applyFill="0" applyBorder="0" applyAlignment="0" applyProtection="0"/>
  </cellStyleXfs>
  <cellXfs count="728">
    <xf numFmtId="0" fontId="0" fillId="0" borderId="0" xfId="0"/>
    <xf numFmtId="0" fontId="0" fillId="6" borderId="0" xfId="0" applyFill="1" applyBorder="1"/>
    <xf numFmtId="0" fontId="2" fillId="6" borderId="0" xfId="0" applyFont="1" applyFill="1" applyBorder="1"/>
    <xf numFmtId="0" fontId="6" fillId="4" borderId="3" xfId="0" applyFont="1" applyFill="1" applyBorder="1" applyAlignment="1">
      <alignment vertical="center" wrapText="1"/>
    </xf>
    <xf numFmtId="0" fontId="6" fillId="0" borderId="3" xfId="0" applyFont="1" applyBorder="1"/>
    <xf numFmtId="0" fontId="6" fillId="0" borderId="3" xfId="0" applyFont="1" applyFill="1" applyBorder="1"/>
    <xf numFmtId="0" fontId="16" fillId="0" borderId="3" xfId="0" applyFont="1" applyBorder="1"/>
    <xf numFmtId="0" fontId="6" fillId="0" borderId="0" xfId="0" applyFont="1"/>
    <xf numFmtId="0" fontId="17" fillId="0" borderId="0" xfId="0" applyFont="1"/>
    <xf numFmtId="0" fontId="16" fillId="0" borderId="0" xfId="0" applyFont="1"/>
    <xf numFmtId="0" fontId="6" fillId="0" borderId="0" xfId="0" applyFont="1" applyBorder="1" applyProtection="1"/>
    <xf numFmtId="0" fontId="6" fillId="0" borderId="3" xfId="0" applyFont="1" applyBorder="1" applyProtection="1"/>
    <xf numFmtId="0" fontId="6" fillId="0" borderId="3" xfId="0" applyFont="1" applyFill="1" applyBorder="1" applyProtection="1"/>
    <xf numFmtId="0" fontId="16" fillId="0" borderId="3" xfId="0" applyFont="1" applyBorder="1" applyProtection="1"/>
    <xf numFmtId="164" fontId="6" fillId="0" borderId="3" xfId="0" applyNumberFormat="1" applyFont="1" applyBorder="1" applyAlignment="1" applyProtection="1">
      <alignment horizontal="center" vertical="center" wrapText="1"/>
    </xf>
    <xf numFmtId="164" fontId="6" fillId="4" borderId="3" xfId="0" applyNumberFormat="1" applyFont="1" applyFill="1" applyBorder="1" applyAlignment="1" applyProtection="1">
      <alignment horizontal="center" vertical="center" wrapText="1"/>
    </xf>
    <xf numFmtId="0" fontId="6" fillId="4" borderId="1" xfId="0" applyFont="1" applyFill="1" applyBorder="1" applyAlignment="1" applyProtection="1">
      <alignment vertical="center" wrapText="1"/>
    </xf>
    <xf numFmtId="164" fontId="6" fillId="4" borderId="1" xfId="0" applyNumberFormat="1" applyFont="1" applyFill="1" applyBorder="1" applyAlignment="1" applyProtection="1">
      <alignment horizontal="center" vertical="center" wrapText="1"/>
    </xf>
    <xf numFmtId="0" fontId="6" fillId="4" borderId="4" xfId="0" applyFont="1" applyFill="1" applyBorder="1" applyAlignment="1" applyProtection="1">
      <alignment vertical="center" wrapText="1"/>
    </xf>
    <xf numFmtId="0" fontId="6" fillId="4" borderId="5" xfId="0" applyFont="1" applyFill="1" applyBorder="1" applyAlignment="1" applyProtection="1">
      <alignment vertical="center" wrapText="1"/>
    </xf>
    <xf numFmtId="0" fontId="17" fillId="0" borderId="0" xfId="0" applyFont="1" applyBorder="1" applyProtection="1"/>
    <xf numFmtId="0" fontId="6" fillId="0" borderId="0" xfId="0" applyFont="1" applyBorder="1" applyAlignment="1" applyProtection="1">
      <alignment horizontal="left" vertical="center"/>
    </xf>
    <xf numFmtId="164" fontId="6" fillId="2" borderId="3" xfId="0" applyNumberFormat="1" applyFont="1" applyFill="1" applyBorder="1" applyAlignment="1" applyProtection="1">
      <alignment horizontal="center" vertical="center" wrapText="1"/>
    </xf>
    <xf numFmtId="0" fontId="6" fillId="0" borderId="6" xfId="0" applyFont="1" applyBorder="1" applyAlignment="1" applyProtection="1">
      <alignment vertical="top" wrapText="1"/>
    </xf>
    <xf numFmtId="164" fontId="6" fillId="0" borderId="0" xfId="0" applyNumberFormat="1" applyFont="1" applyBorder="1" applyAlignment="1" applyProtection="1">
      <alignment horizontal="center"/>
    </xf>
    <xf numFmtId="0" fontId="19" fillId="7" borderId="29" xfId="0" applyFont="1" applyFill="1" applyBorder="1" applyAlignment="1" applyProtection="1">
      <alignment horizontal="center" vertical="center"/>
    </xf>
    <xf numFmtId="0" fontId="20" fillId="7" borderId="23" xfId="0" applyFont="1" applyFill="1" applyBorder="1" applyAlignment="1" applyProtection="1">
      <alignment horizontal="center" vertical="center" wrapText="1"/>
    </xf>
    <xf numFmtId="0" fontId="20" fillId="7" borderId="24" xfId="0" applyFont="1" applyFill="1" applyBorder="1" applyAlignment="1" applyProtection="1">
      <alignment horizontal="center" vertical="center" wrapText="1"/>
    </xf>
    <xf numFmtId="0" fontId="21" fillId="8" borderId="25" xfId="0" applyFont="1" applyFill="1" applyBorder="1" applyAlignment="1" applyProtection="1">
      <alignment horizontal="left" vertical="center" indent="1"/>
    </xf>
    <xf numFmtId="0" fontId="21" fillId="8" borderId="2" xfId="0" applyFont="1" applyFill="1" applyBorder="1" applyAlignment="1" applyProtection="1">
      <alignment horizontal="left" vertical="center" indent="1"/>
    </xf>
    <xf numFmtId="0" fontId="21" fillId="9" borderId="2" xfId="0" applyFont="1" applyFill="1" applyBorder="1" applyAlignment="1" applyProtection="1">
      <alignment horizontal="left" vertical="center" indent="1"/>
    </xf>
    <xf numFmtId="0" fontId="21" fillId="11" borderId="2" xfId="0" applyFont="1" applyFill="1" applyBorder="1" applyAlignment="1" applyProtection="1">
      <alignment horizontal="left" vertical="center" indent="1"/>
    </xf>
    <xf numFmtId="0" fontId="21" fillId="11" borderId="28" xfId="0" applyFont="1" applyFill="1" applyBorder="1" applyAlignment="1" applyProtection="1">
      <alignment horizontal="left" vertical="center" indent="1"/>
    </xf>
    <xf numFmtId="0" fontId="0" fillId="0" borderId="0" xfId="0" applyProtection="1"/>
    <xf numFmtId="0" fontId="0" fillId="0" borderId="3" xfId="0" applyFont="1" applyBorder="1" applyProtection="1"/>
    <xf numFmtId="0" fontId="0" fillId="0" borderId="3" xfId="0" applyFont="1" applyFill="1" applyBorder="1" applyProtection="1"/>
    <xf numFmtId="0" fontId="9" fillId="0" borderId="3" xfId="0" applyFont="1" applyBorder="1" applyProtection="1"/>
    <xf numFmtId="0" fontId="0" fillId="0" borderId="0" xfId="0" applyBorder="1" applyProtection="1"/>
    <xf numFmtId="164" fontId="6" fillId="0" borderId="3" xfId="0" applyNumberFormat="1" applyFont="1" applyBorder="1" applyAlignment="1" applyProtection="1">
      <alignment horizontal="center"/>
    </xf>
    <xf numFmtId="164" fontId="0" fillId="0" borderId="0" xfId="0" applyNumberFormat="1" applyAlignment="1" applyProtection="1">
      <alignment horizontal="center"/>
    </xf>
    <xf numFmtId="0" fontId="0" fillId="0" borderId="0" xfId="0" applyAlignment="1" applyProtection="1">
      <alignment horizontal="center"/>
    </xf>
    <xf numFmtId="0" fontId="10" fillId="7" borderId="25" xfId="0" applyFont="1" applyFill="1" applyBorder="1" applyAlignment="1" applyProtection="1">
      <alignment horizontal="center" vertical="center"/>
    </xf>
    <xf numFmtId="0" fontId="11" fillId="7" borderId="26" xfId="0" applyFont="1" applyFill="1" applyBorder="1" applyAlignment="1" applyProtection="1">
      <alignment horizontal="center" vertical="center" wrapText="1"/>
    </xf>
    <xf numFmtId="0" fontId="11" fillId="7" borderId="27" xfId="0" applyFont="1" applyFill="1" applyBorder="1" applyAlignment="1" applyProtection="1">
      <alignment horizontal="center" vertical="center" wrapText="1"/>
    </xf>
    <xf numFmtId="0" fontId="12" fillId="8" borderId="2" xfId="0" applyFont="1" applyFill="1" applyBorder="1" applyAlignment="1" applyProtection="1">
      <alignment horizontal="left" vertical="center" indent="1"/>
    </xf>
    <xf numFmtId="0" fontId="12" fillId="9" borderId="2" xfId="0" applyFont="1" applyFill="1" applyBorder="1" applyAlignment="1" applyProtection="1">
      <alignment horizontal="left" vertical="center" indent="1"/>
    </xf>
    <xf numFmtId="0" fontId="12" fillId="11" borderId="2" xfId="0" applyFont="1" applyFill="1" applyBorder="1" applyAlignment="1" applyProtection="1">
      <alignment horizontal="left" vertical="center" indent="1"/>
    </xf>
    <xf numFmtId="0" fontId="12" fillId="11" borderId="2" xfId="0" applyFont="1" applyFill="1" applyBorder="1" applyAlignment="1" applyProtection="1">
      <alignment vertical="center"/>
    </xf>
    <xf numFmtId="0" fontId="12" fillId="11" borderId="28" xfId="0" applyFont="1" applyFill="1" applyBorder="1" applyAlignment="1" applyProtection="1">
      <alignment vertical="center"/>
    </xf>
    <xf numFmtId="0" fontId="6" fillId="0" borderId="0" xfId="0" quotePrefix="1" applyFont="1"/>
    <xf numFmtId="164" fontId="21" fillId="11" borderId="1" xfId="0" applyNumberFormat="1" applyFont="1" applyFill="1" applyBorder="1" applyAlignment="1" applyProtection="1">
      <alignment horizontal="center" vertical="center" wrapText="1"/>
    </xf>
    <xf numFmtId="0" fontId="6" fillId="4" borderId="5" xfId="0" applyFont="1" applyFill="1" applyBorder="1" applyAlignment="1" applyProtection="1">
      <alignment horizontal="left" vertical="center" wrapText="1"/>
    </xf>
    <xf numFmtId="0" fontId="6" fillId="4" borderId="6" xfId="0" applyFont="1" applyFill="1" applyBorder="1" applyAlignment="1" applyProtection="1">
      <alignment horizontal="left" vertical="center" wrapText="1"/>
    </xf>
    <xf numFmtId="0" fontId="6" fillId="2" borderId="4" xfId="0" applyFont="1" applyFill="1" applyBorder="1" applyAlignment="1" applyProtection="1">
      <alignment horizontal="left" vertical="center" wrapText="1"/>
    </xf>
    <xf numFmtId="0" fontId="6" fillId="0" borderId="0" xfId="0" applyFont="1" applyAlignment="1" applyProtection="1">
      <alignment horizontal="left"/>
    </xf>
    <xf numFmtId="164" fontId="6" fillId="13" borderId="3" xfId="0" applyNumberFormat="1" applyFont="1" applyFill="1" applyBorder="1" applyAlignment="1" applyProtection="1">
      <alignment horizontal="center" vertical="center" wrapText="1"/>
    </xf>
    <xf numFmtId="164" fontId="6" fillId="13" borderId="1" xfId="0" applyNumberFormat="1" applyFont="1" applyFill="1" applyBorder="1" applyAlignment="1" applyProtection="1">
      <alignment horizontal="center" vertical="center" wrapText="1"/>
    </xf>
    <xf numFmtId="164" fontId="6" fillId="13" borderId="4" xfId="0" applyNumberFormat="1" applyFont="1" applyFill="1" applyBorder="1" applyAlignment="1" applyProtection="1">
      <alignment horizontal="center" vertical="center" wrapText="1"/>
    </xf>
    <xf numFmtId="0" fontId="8" fillId="12" borderId="3" xfId="0" applyFont="1" applyFill="1" applyBorder="1" applyAlignment="1">
      <alignment horizontal="center" vertical="center" wrapText="1"/>
    </xf>
    <xf numFmtId="0" fontId="6" fillId="0" borderId="3" xfId="0" applyFont="1" applyBorder="1" applyProtection="1"/>
    <xf numFmtId="0" fontId="6" fillId="6" borderId="5" xfId="0" applyFont="1" applyFill="1" applyBorder="1" applyAlignment="1" applyProtection="1">
      <alignment vertical="top" wrapText="1"/>
    </xf>
    <xf numFmtId="0" fontId="6" fillId="6" borderId="0" xfId="0" applyFont="1" applyFill="1" applyBorder="1" applyAlignment="1" applyProtection="1">
      <alignment vertical="center" wrapText="1"/>
    </xf>
    <xf numFmtId="0" fontId="6" fillId="0" borderId="0" xfId="0" applyFont="1" applyAlignment="1" applyProtection="1">
      <alignment horizontal="left" vertical="center"/>
    </xf>
    <xf numFmtId="164" fontId="15" fillId="12" borderId="3" xfId="0" applyNumberFormat="1" applyFont="1" applyFill="1" applyBorder="1" applyAlignment="1" applyProtection="1">
      <alignment horizontal="center" vertical="center" wrapText="1"/>
    </xf>
    <xf numFmtId="164" fontId="6" fillId="0" borderId="3" xfId="0" applyNumberFormat="1" applyFont="1" applyFill="1" applyBorder="1" applyAlignment="1" applyProtection="1">
      <alignment horizontal="center" vertical="center" wrapText="1"/>
    </xf>
    <xf numFmtId="164" fontId="6" fillId="6" borderId="3" xfId="0" applyNumberFormat="1" applyFont="1" applyFill="1" applyBorder="1" applyAlignment="1" applyProtection="1">
      <alignment horizontal="center" vertical="center" wrapText="1"/>
    </xf>
    <xf numFmtId="0" fontId="6" fillId="13" borderId="3" xfId="0" applyFont="1" applyFill="1" applyBorder="1" applyAlignment="1" applyProtection="1">
      <alignment vertical="center" wrapText="1"/>
    </xf>
    <xf numFmtId="0" fontId="6" fillId="6" borderId="15" xfId="0" applyFont="1" applyFill="1" applyBorder="1" applyAlignment="1" applyProtection="1">
      <alignment vertical="center" wrapText="1"/>
    </xf>
    <xf numFmtId="0" fontId="6" fillId="6" borderId="14" xfId="0" applyFont="1" applyFill="1" applyBorder="1" applyAlignment="1" applyProtection="1">
      <alignment vertical="center" wrapText="1"/>
    </xf>
    <xf numFmtId="0" fontId="6" fillId="14" borderId="3" xfId="0" applyFont="1" applyFill="1" applyBorder="1" applyAlignment="1" applyProtection="1">
      <alignment vertical="center" wrapText="1"/>
    </xf>
    <xf numFmtId="164" fontId="6" fillId="14" borderId="3" xfId="0" applyNumberFormat="1" applyFont="1" applyFill="1" applyBorder="1" applyAlignment="1" applyProtection="1">
      <alignment horizontal="center" vertical="center" wrapText="1"/>
    </xf>
    <xf numFmtId="164" fontId="6" fillId="12" borderId="3" xfId="0" applyNumberFormat="1" applyFont="1" applyFill="1" applyBorder="1" applyAlignment="1">
      <alignment horizontal="center" vertical="center" wrapText="1"/>
    </xf>
    <xf numFmtId="0" fontId="6" fillId="13" borderId="3" xfId="0" applyFont="1" applyFill="1" applyBorder="1" applyAlignment="1">
      <alignment vertical="center" wrapText="1"/>
    </xf>
    <xf numFmtId="0" fontId="6" fillId="13" borderId="3" xfId="0" applyFont="1" applyFill="1" applyBorder="1" applyAlignment="1">
      <alignment horizontal="left" vertical="center" wrapText="1"/>
    </xf>
    <xf numFmtId="0" fontId="6" fillId="4" borderId="3" xfId="0" applyFont="1" applyFill="1" applyBorder="1" applyAlignment="1">
      <alignment horizontal="left" vertical="center" wrapText="1"/>
    </xf>
    <xf numFmtId="0" fontId="6" fillId="12" borderId="3" xfId="0" applyFont="1" applyFill="1" applyBorder="1" applyAlignment="1">
      <alignment horizontal="left" vertical="center" wrapText="1"/>
    </xf>
    <xf numFmtId="0" fontId="6" fillId="0" borderId="0" xfId="0" applyFont="1" applyAlignment="1">
      <alignment horizontal="left"/>
    </xf>
    <xf numFmtId="0" fontId="6" fillId="6" borderId="3" xfId="0" applyFont="1" applyFill="1" applyBorder="1" applyAlignment="1">
      <alignment vertical="center" wrapText="1"/>
    </xf>
    <xf numFmtId="164" fontId="6" fillId="6" borderId="3" xfId="0" applyNumberFormat="1" applyFont="1" applyFill="1" applyBorder="1" applyAlignment="1" applyProtection="1">
      <alignment horizontal="center" vertical="center" wrapText="1"/>
      <protection locked="0"/>
    </xf>
    <xf numFmtId="0" fontId="6" fillId="0" borderId="0" xfId="0" applyFont="1" applyBorder="1" applyProtection="1"/>
    <xf numFmtId="0" fontId="6" fillId="0" borderId="3" xfId="0" applyFont="1" applyBorder="1" applyProtection="1"/>
    <xf numFmtId="0" fontId="6" fillId="0" borderId="3" xfId="0" applyFont="1" applyFill="1" applyBorder="1" applyProtection="1"/>
    <xf numFmtId="0" fontId="6" fillId="4" borderId="6" xfId="0" applyFont="1" applyFill="1" applyBorder="1" applyAlignment="1" applyProtection="1">
      <alignment vertical="center" wrapText="1"/>
    </xf>
    <xf numFmtId="0" fontId="17" fillId="0" borderId="0" xfId="0" applyFont="1" applyBorder="1" applyProtection="1"/>
    <xf numFmtId="0" fontId="6" fillId="0" borderId="0" xfId="0" applyFont="1" applyBorder="1" applyAlignment="1" applyProtection="1">
      <alignment horizontal="left" vertical="center"/>
    </xf>
    <xf numFmtId="0" fontId="6" fillId="0" borderId="0" xfId="0" applyFont="1" applyProtection="1"/>
    <xf numFmtId="0" fontId="6" fillId="2" borderId="4" xfId="0" applyFont="1" applyFill="1" applyBorder="1" applyAlignment="1" applyProtection="1">
      <alignment vertical="center" wrapText="1"/>
    </xf>
    <xf numFmtId="164" fontId="6" fillId="2" borderId="3" xfId="2" applyNumberFormat="1" applyFont="1" applyFill="1" applyBorder="1" applyAlignment="1" applyProtection="1">
      <alignment horizontal="center" vertical="center" wrapText="1"/>
    </xf>
    <xf numFmtId="0" fontId="6" fillId="0" borderId="0" xfId="0" applyFont="1" applyAlignment="1" applyProtection="1"/>
    <xf numFmtId="164" fontId="6" fillId="0" borderId="0" xfId="2" applyNumberFormat="1" applyFont="1" applyAlignment="1" applyProtection="1">
      <alignment horizontal="center"/>
    </xf>
    <xf numFmtId="165" fontId="6" fillId="0" borderId="0" xfId="2" applyNumberFormat="1" applyFont="1" applyAlignment="1" applyProtection="1">
      <alignment horizontal="center"/>
    </xf>
    <xf numFmtId="0" fontId="15" fillId="2" borderId="4" xfId="0" applyFont="1" applyFill="1" applyBorder="1" applyAlignment="1" applyProtection="1">
      <alignment horizontal="center" vertical="center" wrapText="1"/>
    </xf>
    <xf numFmtId="164" fontId="6" fillId="6" borderId="3" xfId="2" applyNumberFormat="1" applyFont="1" applyFill="1" applyBorder="1" applyAlignment="1" applyProtection="1">
      <alignment horizontal="center" vertical="center" wrapText="1"/>
    </xf>
    <xf numFmtId="165" fontId="6" fillId="0" borderId="0" xfId="2" applyNumberFormat="1" applyFont="1" applyAlignment="1" applyProtection="1"/>
    <xf numFmtId="0" fontId="17" fillId="0" borderId="0" xfId="0" applyFont="1" applyProtection="1"/>
    <xf numFmtId="0" fontId="6" fillId="0" borderId="0" xfId="0" applyFont="1" applyAlignment="1" applyProtection="1">
      <alignment vertical="center" wrapText="1"/>
    </xf>
    <xf numFmtId="0" fontId="6" fillId="0" borderId="3" xfId="0" applyFont="1" applyFill="1" applyBorder="1" applyAlignment="1" applyProtection="1">
      <alignment vertical="center" wrapText="1"/>
    </xf>
    <xf numFmtId="0" fontId="6" fillId="6" borderId="7" xfId="0" applyFont="1" applyFill="1" applyBorder="1" applyAlignment="1" applyProtection="1">
      <alignment vertical="center" wrapText="1"/>
    </xf>
    <xf numFmtId="164" fontId="6" fillId="6" borderId="8" xfId="0" applyNumberFormat="1" applyFont="1" applyFill="1" applyBorder="1" applyAlignment="1" applyProtection="1">
      <alignment horizontal="center" vertical="center" wrapText="1"/>
    </xf>
    <xf numFmtId="0" fontId="6" fillId="6" borderId="16" xfId="0" applyFont="1" applyFill="1" applyBorder="1" applyAlignment="1" applyProtection="1">
      <alignment vertical="center" wrapText="1"/>
    </xf>
    <xf numFmtId="164" fontId="6" fillId="6" borderId="17" xfId="0" applyNumberFormat="1" applyFont="1" applyFill="1" applyBorder="1" applyAlignment="1" applyProtection="1">
      <alignment horizontal="center" vertical="center" wrapText="1"/>
    </xf>
    <xf numFmtId="0" fontId="6" fillId="6" borderId="9" xfId="0" applyFont="1" applyFill="1" applyBorder="1" applyAlignment="1" applyProtection="1">
      <alignment vertical="center" wrapText="1"/>
    </xf>
    <xf numFmtId="164" fontId="6" fillId="6" borderId="10" xfId="0" applyNumberFormat="1" applyFont="1" applyFill="1" applyBorder="1" applyAlignment="1" applyProtection="1">
      <alignment horizontal="center" vertical="center" wrapText="1"/>
    </xf>
    <xf numFmtId="49" fontId="6" fillId="0" borderId="0" xfId="2" applyNumberFormat="1" applyFont="1" applyProtection="1"/>
    <xf numFmtId="0" fontId="6" fillId="8" borderId="2" xfId="0" applyFont="1" applyFill="1" applyBorder="1" applyAlignment="1" applyProtection="1">
      <alignment horizontal="left" vertical="center" wrapText="1"/>
    </xf>
    <xf numFmtId="0" fontId="6" fillId="9" borderId="2" xfId="0" applyFont="1" applyFill="1" applyBorder="1" applyAlignment="1" applyProtection="1">
      <alignment horizontal="left" vertical="center" wrapText="1"/>
    </xf>
    <xf numFmtId="0" fontId="6" fillId="11" borderId="2" xfId="0" applyFont="1" applyFill="1" applyBorder="1" applyAlignment="1" applyProtection="1">
      <alignment horizontal="left" vertical="center" wrapText="1"/>
    </xf>
    <xf numFmtId="0" fontId="6" fillId="11" borderId="28" xfId="0" applyFont="1" applyFill="1" applyBorder="1" applyAlignment="1" applyProtection="1">
      <alignment horizontal="left" vertical="center" wrapText="1"/>
    </xf>
    <xf numFmtId="0" fontId="6" fillId="4" borderId="0" xfId="0" applyFont="1" applyFill="1" applyBorder="1" applyAlignment="1" applyProtection="1">
      <alignment horizontal="left" vertical="center" wrapText="1"/>
    </xf>
    <xf numFmtId="164" fontId="6" fillId="11" borderId="1" xfId="0" applyNumberFormat="1" applyFont="1" applyFill="1" applyBorder="1" applyAlignment="1" applyProtection="1">
      <alignment horizontal="center" vertical="center" wrapText="1"/>
    </xf>
    <xf numFmtId="164" fontId="6" fillId="11" borderId="19" xfId="0" applyNumberFormat="1" applyFont="1" applyFill="1" applyBorder="1" applyAlignment="1" applyProtection="1">
      <alignment horizontal="center" vertical="center" wrapText="1"/>
    </xf>
    <xf numFmtId="0" fontId="0" fillId="0" borderId="0" xfId="0" applyAlignment="1" applyProtection="1">
      <alignment vertical="center"/>
    </xf>
    <xf numFmtId="0" fontId="6" fillId="4" borderId="1" xfId="0" applyFont="1" applyFill="1" applyBorder="1" applyAlignment="1" applyProtection="1">
      <alignment horizontal="left" vertical="center" wrapText="1"/>
    </xf>
    <xf numFmtId="0" fontId="6" fillId="4" borderId="4" xfId="0" applyFont="1" applyFill="1" applyBorder="1" applyAlignment="1" applyProtection="1">
      <alignment horizontal="left" vertical="center" wrapText="1"/>
    </xf>
    <xf numFmtId="0" fontId="6" fillId="14" borderId="3" xfId="0" applyFont="1" applyFill="1" applyBorder="1" applyAlignment="1" applyProtection="1">
      <alignment horizontal="left" vertical="center" wrapText="1"/>
    </xf>
    <xf numFmtId="0" fontId="20" fillId="7" borderId="23" xfId="0" applyFont="1" applyFill="1" applyBorder="1" applyAlignment="1" applyProtection="1">
      <alignment horizontal="left" vertical="center" wrapText="1"/>
    </xf>
    <xf numFmtId="0" fontId="6" fillId="0" borderId="0" xfId="0" applyFont="1" applyBorder="1" applyAlignment="1" applyProtection="1">
      <alignment horizontal="center"/>
    </xf>
    <xf numFmtId="164" fontId="6" fillId="6" borderId="3" xfId="0" applyNumberFormat="1" applyFont="1" applyFill="1" applyBorder="1" applyAlignment="1" applyProtection="1">
      <alignment vertical="center" wrapText="1"/>
    </xf>
    <xf numFmtId="0" fontId="0" fillId="0" borderId="0" xfId="0" applyFont="1"/>
    <xf numFmtId="16" fontId="6" fillId="0" borderId="0" xfId="0" applyNumberFormat="1" applyFont="1" applyAlignment="1">
      <alignment horizontal="center"/>
    </xf>
    <xf numFmtId="2" fontId="21" fillId="9" borderId="0" xfId="0" applyNumberFormat="1" applyFont="1" applyFill="1" applyBorder="1" applyAlignment="1" applyProtection="1">
      <alignment horizontal="center" vertical="center" wrapText="1"/>
    </xf>
    <xf numFmtId="2" fontId="21" fillId="9" borderId="1" xfId="0" applyNumberFormat="1" applyFont="1" applyFill="1" applyBorder="1" applyAlignment="1" applyProtection="1">
      <alignment horizontal="center" vertical="center" wrapText="1"/>
    </xf>
    <xf numFmtId="2" fontId="21" fillId="11" borderId="0" xfId="0" applyNumberFormat="1" applyFont="1" applyFill="1" applyBorder="1" applyAlignment="1" applyProtection="1">
      <alignment horizontal="center" vertical="center" wrapText="1"/>
    </xf>
    <xf numFmtId="2" fontId="21" fillId="8" borderId="26" xfId="0" applyNumberFormat="1" applyFont="1" applyFill="1" applyBorder="1" applyAlignment="1" applyProtection="1">
      <alignment horizontal="center" vertical="center" wrapText="1"/>
    </xf>
    <xf numFmtId="2" fontId="21" fillId="8" borderId="27" xfId="0" applyNumberFormat="1" applyFont="1" applyFill="1" applyBorder="1" applyAlignment="1" applyProtection="1">
      <alignment horizontal="center" vertical="center" wrapText="1"/>
    </xf>
    <xf numFmtId="2" fontId="21" fillId="8" borderId="0" xfId="0" applyNumberFormat="1" applyFont="1" applyFill="1" applyBorder="1" applyAlignment="1" applyProtection="1">
      <alignment horizontal="center" vertical="center" wrapText="1"/>
    </xf>
    <xf numFmtId="2" fontId="21" fillId="8" borderId="1" xfId="0" applyNumberFormat="1" applyFont="1" applyFill="1" applyBorder="1" applyAlignment="1" applyProtection="1">
      <alignment horizontal="center" vertical="center" wrapText="1"/>
    </xf>
    <xf numFmtId="2" fontId="21" fillId="8" borderId="0" xfId="0" applyNumberFormat="1" applyFont="1" applyFill="1" applyBorder="1" applyAlignment="1">
      <alignment horizontal="center" vertical="center" wrapText="1"/>
    </xf>
    <xf numFmtId="2" fontId="21" fillId="8" borderId="1" xfId="0" applyNumberFormat="1" applyFont="1" applyFill="1" applyBorder="1" applyAlignment="1">
      <alignment horizontal="center" vertical="center" wrapText="1"/>
    </xf>
    <xf numFmtId="2" fontId="12" fillId="8" borderId="0" xfId="0" applyNumberFormat="1" applyFont="1" applyFill="1" applyBorder="1" applyAlignment="1" applyProtection="1">
      <alignment horizontal="center" vertical="center" wrapText="1"/>
    </xf>
    <xf numFmtId="2" fontId="12" fillId="8" borderId="1" xfId="0" applyNumberFormat="1" applyFont="1" applyFill="1" applyBorder="1" applyAlignment="1" applyProtection="1">
      <alignment horizontal="center" vertical="center" wrapText="1"/>
    </xf>
    <xf numFmtId="2" fontId="6" fillId="8" borderId="0" xfId="0" applyNumberFormat="1" applyFont="1" applyFill="1" applyBorder="1" applyAlignment="1" applyProtection="1">
      <alignment horizontal="center" vertical="center" wrapText="1"/>
    </xf>
    <xf numFmtId="2" fontId="6" fillId="8" borderId="1" xfId="0" applyNumberFormat="1" applyFont="1" applyFill="1" applyBorder="1" applyAlignment="1" applyProtection="1">
      <alignment horizontal="center" vertical="center" wrapText="1"/>
    </xf>
    <xf numFmtId="2" fontId="21" fillId="9" borderId="0" xfId="0" applyNumberFormat="1" applyFont="1" applyFill="1" applyBorder="1" applyAlignment="1">
      <alignment horizontal="center" vertical="center" wrapText="1"/>
    </xf>
    <xf numFmtId="2" fontId="21" fillId="9" borderId="1" xfId="0" applyNumberFormat="1" applyFont="1" applyFill="1" applyBorder="1" applyAlignment="1">
      <alignment horizontal="center" vertical="center" wrapText="1"/>
    </xf>
    <xf numFmtId="2" fontId="12" fillId="9" borderId="0" xfId="0" applyNumberFormat="1" applyFont="1" applyFill="1" applyBorder="1" applyAlignment="1" applyProtection="1">
      <alignment horizontal="center" vertical="center" wrapText="1"/>
    </xf>
    <xf numFmtId="2" fontId="12" fillId="9" borderId="1" xfId="0" applyNumberFormat="1" applyFont="1" applyFill="1" applyBorder="1" applyAlignment="1" applyProtection="1">
      <alignment horizontal="center" vertical="center" wrapText="1"/>
    </xf>
    <xf numFmtId="2" fontId="6" fillId="9" borderId="0" xfId="0" applyNumberFormat="1" applyFont="1" applyFill="1" applyBorder="1" applyAlignment="1" applyProtection="1">
      <alignment horizontal="center" vertical="center" wrapText="1"/>
    </xf>
    <xf numFmtId="2" fontId="6" fillId="9" borderId="1" xfId="0" applyNumberFormat="1" applyFont="1" applyFill="1" applyBorder="1" applyAlignment="1" applyProtection="1">
      <alignment horizontal="center" vertical="center" wrapText="1"/>
    </xf>
    <xf numFmtId="0" fontId="21" fillId="5" borderId="2" xfId="0" applyFont="1" applyFill="1" applyBorder="1" applyAlignment="1" applyProtection="1">
      <alignment horizontal="left" vertical="center" indent="1"/>
    </xf>
    <xf numFmtId="2" fontId="21" fillId="5" borderId="0" xfId="0" applyNumberFormat="1" applyFont="1" applyFill="1" applyBorder="1" applyAlignment="1" applyProtection="1">
      <alignment horizontal="center" vertical="center" wrapText="1"/>
    </xf>
    <xf numFmtId="2" fontId="21" fillId="5" borderId="1" xfId="0" applyNumberFormat="1" applyFont="1" applyFill="1" applyBorder="1" applyAlignment="1" applyProtection="1">
      <alignment horizontal="center" vertical="center" wrapText="1"/>
    </xf>
    <xf numFmtId="2" fontId="21" fillId="5" borderId="0" xfId="0" applyNumberFormat="1" applyFont="1" applyFill="1" applyBorder="1" applyAlignment="1">
      <alignment horizontal="center" vertical="center" wrapText="1"/>
    </xf>
    <xf numFmtId="2" fontId="21" fillId="5" borderId="1" xfId="0" applyNumberFormat="1" applyFont="1" applyFill="1" applyBorder="1" applyAlignment="1">
      <alignment horizontal="center" vertical="center" wrapText="1"/>
    </xf>
    <xf numFmtId="0" fontId="12" fillId="5" borderId="2" xfId="0" applyFont="1" applyFill="1" applyBorder="1" applyAlignment="1" applyProtection="1">
      <alignment horizontal="left" vertical="center" indent="1"/>
    </xf>
    <xf numFmtId="2" fontId="12" fillId="5" borderId="0" xfId="0" applyNumberFormat="1" applyFont="1" applyFill="1" applyBorder="1" applyAlignment="1" applyProtection="1">
      <alignment horizontal="center" vertical="center" wrapText="1"/>
    </xf>
    <xf numFmtId="2" fontId="12" fillId="5" borderId="1" xfId="0" applyNumberFormat="1" applyFont="1" applyFill="1" applyBorder="1" applyAlignment="1" applyProtection="1">
      <alignment horizontal="center" vertical="center" wrapText="1"/>
    </xf>
    <xf numFmtId="0" fontId="6" fillId="5" borderId="2" xfId="0" applyFont="1" applyFill="1" applyBorder="1" applyAlignment="1" applyProtection="1">
      <alignment horizontal="left" vertical="center" wrapText="1"/>
    </xf>
    <xf numFmtId="2" fontId="6" fillId="5" borderId="0" xfId="0" applyNumberFormat="1" applyFont="1" applyFill="1" applyBorder="1" applyAlignment="1" applyProtection="1">
      <alignment horizontal="center" vertical="center" wrapText="1"/>
    </xf>
    <xf numFmtId="2" fontId="6" fillId="5" borderId="1" xfId="0" applyNumberFormat="1" applyFont="1" applyFill="1" applyBorder="1" applyAlignment="1" applyProtection="1">
      <alignment horizontal="center" vertical="center" wrapText="1"/>
    </xf>
    <xf numFmtId="2" fontId="21" fillId="11" borderId="18" xfId="0" applyNumberFormat="1" applyFont="1" applyFill="1" applyBorder="1" applyAlignment="1" applyProtection="1">
      <alignment horizontal="center" vertical="center" wrapText="1"/>
    </xf>
    <xf numFmtId="164" fontId="21" fillId="11" borderId="19" xfId="0" applyNumberFormat="1" applyFont="1" applyFill="1" applyBorder="1" applyAlignment="1" applyProtection="1">
      <alignment horizontal="center" vertical="center" wrapText="1"/>
    </xf>
    <xf numFmtId="2" fontId="21" fillId="11" borderId="0" xfId="0" applyNumberFormat="1" applyFont="1" applyFill="1" applyBorder="1" applyAlignment="1">
      <alignment horizontal="center" vertical="center" wrapText="1"/>
    </xf>
    <xf numFmtId="2" fontId="21" fillId="11" borderId="18" xfId="0" applyNumberFormat="1" applyFont="1" applyFill="1" applyBorder="1" applyAlignment="1">
      <alignment horizontal="center" vertical="center" wrapText="1"/>
    </xf>
    <xf numFmtId="2" fontId="12" fillId="11" borderId="0" xfId="0" applyNumberFormat="1" applyFont="1" applyFill="1" applyBorder="1" applyAlignment="1" applyProtection="1">
      <alignment horizontal="center" vertical="center" wrapText="1"/>
    </xf>
    <xf numFmtId="2" fontId="6" fillId="11" borderId="0" xfId="0" applyNumberFormat="1" applyFont="1" applyFill="1" applyBorder="1" applyAlignment="1" applyProtection="1">
      <alignment horizontal="center" vertical="center" wrapText="1"/>
    </xf>
    <xf numFmtId="2" fontId="6" fillId="11" borderId="18" xfId="0" applyNumberFormat="1" applyFont="1" applyFill="1" applyBorder="1" applyAlignment="1" applyProtection="1">
      <alignment horizontal="center" vertical="center" wrapText="1"/>
    </xf>
    <xf numFmtId="0" fontId="15" fillId="7" borderId="29" xfId="0" applyFont="1" applyFill="1" applyBorder="1" applyAlignment="1" applyProtection="1">
      <alignment horizontal="center" vertical="center"/>
    </xf>
    <xf numFmtId="0" fontId="15" fillId="7" borderId="23" xfId="0" applyFont="1" applyFill="1" applyBorder="1" applyAlignment="1" applyProtection="1">
      <alignment horizontal="left" vertical="center" wrapText="1"/>
    </xf>
    <xf numFmtId="0" fontId="15" fillId="7" borderId="23" xfId="0" applyFont="1" applyFill="1" applyBorder="1" applyAlignment="1" applyProtection="1">
      <alignment horizontal="center" vertical="center" wrapText="1"/>
    </xf>
    <xf numFmtId="0" fontId="15" fillId="7" borderId="24" xfId="0" applyFont="1" applyFill="1" applyBorder="1" applyAlignment="1" applyProtection="1">
      <alignment horizontal="center" vertical="center" wrapText="1"/>
    </xf>
    <xf numFmtId="0" fontId="15" fillId="7" borderId="29" xfId="0" applyFont="1" applyFill="1" applyBorder="1" applyAlignment="1" applyProtection="1">
      <alignment horizontal="left" vertical="center" wrapText="1" indent="1"/>
    </xf>
    <xf numFmtId="0" fontId="15" fillId="7" borderId="30" xfId="0" applyFont="1" applyFill="1" applyBorder="1" applyAlignment="1" applyProtection="1">
      <alignment horizontal="center" vertical="center" wrapText="1"/>
    </xf>
    <xf numFmtId="0" fontId="15" fillId="7" borderId="31" xfId="0" applyFont="1" applyFill="1" applyBorder="1" applyAlignment="1" applyProtection="1">
      <alignment horizontal="center" vertical="center" wrapText="1"/>
    </xf>
    <xf numFmtId="0" fontId="15" fillId="7" borderId="25" xfId="0" applyFont="1" applyFill="1" applyBorder="1" applyAlignment="1" applyProtection="1">
      <alignment horizontal="left" vertical="center" wrapText="1"/>
    </xf>
    <xf numFmtId="0" fontId="15" fillId="7" borderId="26" xfId="0" applyFont="1" applyFill="1" applyBorder="1" applyAlignment="1" applyProtection="1">
      <alignment horizontal="center" vertical="center" wrapText="1"/>
    </xf>
    <xf numFmtId="0" fontId="15" fillId="7" borderId="27" xfId="0" applyFont="1" applyFill="1" applyBorder="1" applyAlignment="1" applyProtection="1">
      <alignment horizontal="center" vertical="center" wrapText="1"/>
    </xf>
    <xf numFmtId="164" fontId="6" fillId="11" borderId="0" xfId="0" applyNumberFormat="1" applyFont="1" applyFill="1" applyBorder="1" applyAlignment="1" applyProtection="1">
      <alignment horizontal="center" vertical="center" wrapText="1"/>
    </xf>
    <xf numFmtId="0" fontId="19" fillId="7" borderId="29" xfId="0" applyFont="1" applyFill="1" applyBorder="1" applyAlignment="1">
      <alignment horizontal="center" vertical="center"/>
    </xf>
    <xf numFmtId="0" fontId="20" fillId="7" borderId="23" xfId="0" applyFont="1" applyFill="1" applyBorder="1" applyAlignment="1">
      <alignment horizontal="left" vertical="center" wrapText="1"/>
    </xf>
    <xf numFmtId="0" fontId="20" fillId="7" borderId="23" xfId="0" applyFont="1" applyFill="1" applyBorder="1" applyAlignment="1">
      <alignment horizontal="center" vertical="center" wrapText="1"/>
    </xf>
    <xf numFmtId="0" fontId="20" fillId="7" borderId="24" xfId="0" applyFont="1" applyFill="1" applyBorder="1" applyAlignment="1">
      <alignment horizontal="center" vertical="center" wrapText="1"/>
    </xf>
    <xf numFmtId="0" fontId="21" fillId="8" borderId="25" xfId="0" applyFont="1" applyFill="1" applyBorder="1" applyAlignment="1">
      <alignment horizontal="left" vertical="center" indent="1"/>
    </xf>
    <xf numFmtId="2" fontId="21" fillId="8" borderId="26" xfId="0" applyNumberFormat="1" applyFont="1" applyFill="1" applyBorder="1" applyAlignment="1">
      <alignment horizontal="center" vertical="center" wrapText="1"/>
    </xf>
    <xf numFmtId="2" fontId="21" fillId="8" borderId="27" xfId="0" applyNumberFormat="1" applyFont="1" applyFill="1" applyBorder="1" applyAlignment="1">
      <alignment horizontal="center" vertical="center" wrapText="1"/>
    </xf>
    <xf numFmtId="0" fontId="21" fillId="8" borderId="2" xfId="0" applyFont="1" applyFill="1" applyBorder="1" applyAlignment="1">
      <alignment horizontal="left" vertical="center" indent="1"/>
    </xf>
    <xf numFmtId="0" fontId="21" fillId="9" borderId="2" xfId="0" applyFont="1" applyFill="1" applyBorder="1" applyAlignment="1">
      <alignment horizontal="left" vertical="center" indent="1"/>
    </xf>
    <xf numFmtId="0" fontId="21" fillId="5" borderId="2" xfId="0" applyFont="1" applyFill="1" applyBorder="1" applyAlignment="1">
      <alignment horizontal="left" vertical="center" indent="1"/>
    </xf>
    <xf numFmtId="0" fontId="21" fillId="11" borderId="2" xfId="0" applyFont="1" applyFill="1" applyBorder="1" applyAlignment="1">
      <alignment horizontal="left" vertical="center" indent="1"/>
    </xf>
    <xf numFmtId="0" fontId="21" fillId="11" borderId="28" xfId="0" applyFont="1" applyFill="1" applyBorder="1" applyAlignment="1">
      <alignment horizontal="left" vertical="center" indent="1"/>
    </xf>
    <xf numFmtId="0" fontId="12" fillId="8" borderId="25" xfId="0" applyFont="1" applyFill="1" applyBorder="1" applyAlignment="1" applyProtection="1">
      <alignment horizontal="left" vertical="center" indent="1"/>
    </xf>
    <xf numFmtId="2" fontId="12" fillId="8" borderId="26" xfId="0" applyNumberFormat="1" applyFont="1" applyFill="1" applyBorder="1" applyAlignment="1" applyProtection="1">
      <alignment horizontal="center" vertical="center" wrapText="1"/>
    </xf>
    <xf numFmtId="2" fontId="12" fillId="8" borderId="27" xfId="0" applyNumberFormat="1" applyFont="1" applyFill="1" applyBorder="1" applyAlignment="1" applyProtection="1">
      <alignment horizontal="center" vertical="center" wrapText="1"/>
    </xf>
    <xf numFmtId="0" fontId="6" fillId="8" borderId="25" xfId="0" applyFont="1" applyFill="1" applyBorder="1" applyAlignment="1" applyProtection="1">
      <alignment horizontal="left" vertical="center" wrapText="1"/>
    </xf>
    <xf numFmtId="2" fontId="6" fillId="8" borderId="26" xfId="0" applyNumberFormat="1" applyFont="1" applyFill="1" applyBorder="1" applyAlignment="1" applyProtection="1">
      <alignment horizontal="center" vertical="center" wrapText="1"/>
    </xf>
    <xf numFmtId="2" fontId="6" fillId="8" borderId="27" xfId="0" applyNumberFormat="1" applyFont="1" applyFill="1" applyBorder="1" applyAlignment="1" applyProtection="1">
      <alignment horizontal="center" vertical="center" wrapText="1"/>
    </xf>
    <xf numFmtId="0" fontId="6" fillId="8" borderId="25" xfId="0" applyFont="1" applyFill="1" applyBorder="1" applyAlignment="1" applyProtection="1">
      <alignment horizontal="left" vertical="center" wrapText="1" indent="1"/>
    </xf>
    <xf numFmtId="0" fontId="6" fillId="8" borderId="2" xfId="0" applyFont="1" applyFill="1" applyBorder="1" applyAlignment="1" applyProtection="1">
      <alignment horizontal="left" vertical="center" wrapText="1" indent="1"/>
    </xf>
    <xf numFmtId="0" fontId="6" fillId="9" borderId="2" xfId="0" applyFont="1" applyFill="1" applyBorder="1" applyAlignment="1" applyProtection="1">
      <alignment horizontal="left" vertical="center" wrapText="1" indent="1"/>
    </xf>
    <xf numFmtId="0" fontId="6" fillId="5" borderId="2" xfId="0" applyFont="1" applyFill="1" applyBorder="1" applyAlignment="1" applyProtection="1">
      <alignment horizontal="left" vertical="center" wrapText="1" indent="1"/>
    </xf>
    <xf numFmtId="0" fontId="6" fillId="11" borderId="2" xfId="0" applyFont="1" applyFill="1" applyBorder="1" applyAlignment="1" applyProtection="1">
      <alignment horizontal="left" vertical="center" wrapText="1" indent="1"/>
    </xf>
    <xf numFmtId="0" fontId="6" fillId="11" borderId="28" xfId="0" applyFont="1" applyFill="1" applyBorder="1" applyAlignment="1" applyProtection="1">
      <alignment horizontal="left" vertical="center" wrapText="1" indent="1"/>
    </xf>
    <xf numFmtId="0" fontId="6" fillId="8" borderId="25" xfId="0" applyFont="1" applyFill="1" applyBorder="1" applyAlignment="1" applyProtection="1">
      <alignment horizontal="left" vertical="center" indent="1"/>
    </xf>
    <xf numFmtId="0" fontId="6" fillId="8" borderId="2" xfId="0" applyFont="1" applyFill="1" applyBorder="1" applyAlignment="1" applyProtection="1">
      <alignment horizontal="left" vertical="center" indent="1"/>
    </xf>
    <xf numFmtId="0" fontId="6" fillId="9" borderId="2" xfId="0" applyFont="1" applyFill="1" applyBorder="1" applyAlignment="1" applyProtection="1">
      <alignment horizontal="left" vertical="center" indent="1"/>
    </xf>
    <xf numFmtId="0" fontId="6" fillId="5" borderId="2" xfId="0" applyFont="1" applyFill="1" applyBorder="1" applyAlignment="1" applyProtection="1">
      <alignment horizontal="left" vertical="center" indent="1"/>
    </xf>
    <xf numFmtId="0" fontId="6" fillId="11" borderId="2" xfId="0" applyFont="1" applyFill="1" applyBorder="1" applyAlignment="1" applyProtection="1">
      <alignment horizontal="left" vertical="center" indent="1"/>
    </xf>
    <xf numFmtId="0" fontId="6" fillId="11" borderId="28" xfId="0" applyFont="1" applyFill="1" applyBorder="1" applyAlignment="1" applyProtection="1">
      <alignment horizontal="left" vertical="center" indent="1"/>
    </xf>
    <xf numFmtId="164" fontId="6" fillId="8" borderId="26" xfId="0" applyNumberFormat="1" applyFont="1" applyFill="1" applyBorder="1" applyAlignment="1" applyProtection="1">
      <alignment horizontal="center" vertical="center"/>
    </xf>
    <xf numFmtId="164" fontId="6" fillId="8" borderId="0" xfId="0" applyNumberFormat="1" applyFont="1" applyFill="1" applyBorder="1" applyAlignment="1" applyProtection="1">
      <alignment horizontal="center" vertical="center"/>
    </xf>
    <xf numFmtId="0" fontId="6" fillId="9" borderId="0" xfId="0" applyFont="1" applyFill="1" applyBorder="1" applyAlignment="1" applyProtection="1">
      <alignment horizontal="center" vertical="center" wrapText="1"/>
    </xf>
    <xf numFmtId="0" fontId="6" fillId="5" borderId="0" xfId="0" applyFont="1" applyFill="1" applyBorder="1" applyAlignment="1" applyProtection="1">
      <alignment horizontal="center" vertical="center" wrapText="1"/>
    </xf>
    <xf numFmtId="0" fontId="6" fillId="11" borderId="0" xfId="0" applyFont="1" applyFill="1" applyBorder="1" applyAlignment="1" applyProtection="1">
      <alignment horizontal="center" vertical="center" wrapText="1"/>
    </xf>
    <xf numFmtId="0" fontId="6" fillId="11" borderId="18" xfId="0" applyFont="1" applyFill="1" applyBorder="1" applyAlignment="1" applyProtection="1">
      <alignment horizontal="center" vertical="center" wrapText="1"/>
    </xf>
    <xf numFmtId="0" fontId="6" fillId="8" borderId="0" xfId="0" applyFont="1" applyFill="1" applyBorder="1" applyAlignment="1" applyProtection="1">
      <alignment horizontal="center" vertical="center" wrapText="1"/>
    </xf>
    <xf numFmtId="164" fontId="6" fillId="9" borderId="0" xfId="0" applyNumberFormat="1" applyFont="1" applyFill="1" applyBorder="1" applyAlignment="1" applyProtection="1">
      <alignment horizontal="center" vertical="center"/>
    </xf>
    <xf numFmtId="164" fontId="6" fillId="5" borderId="0" xfId="0" applyNumberFormat="1" applyFont="1" applyFill="1" applyBorder="1" applyAlignment="1" applyProtection="1">
      <alignment horizontal="center" vertical="center"/>
    </xf>
    <xf numFmtId="164" fontId="6" fillId="8" borderId="26" xfId="0" applyNumberFormat="1" applyFont="1" applyFill="1" applyBorder="1" applyAlignment="1" applyProtection="1">
      <alignment horizontal="center" vertical="center" wrapText="1"/>
    </xf>
    <xf numFmtId="164" fontId="6" fillId="8" borderId="0" xfId="0" applyNumberFormat="1" applyFont="1" applyFill="1" applyBorder="1" applyAlignment="1" applyProtection="1">
      <alignment horizontal="center" vertical="center" wrapText="1"/>
    </xf>
    <xf numFmtId="164" fontId="6" fillId="9" borderId="0" xfId="0" applyNumberFormat="1" applyFont="1" applyFill="1" applyBorder="1" applyAlignment="1" applyProtection="1">
      <alignment horizontal="center" vertical="center" wrapText="1"/>
    </xf>
    <xf numFmtId="164" fontId="6" fillId="5" borderId="0" xfId="0" applyNumberFormat="1" applyFont="1" applyFill="1" applyBorder="1" applyAlignment="1" applyProtection="1">
      <alignment horizontal="center" vertical="center" wrapText="1"/>
    </xf>
    <xf numFmtId="164" fontId="12" fillId="8" borderId="26" xfId="0" applyNumberFormat="1" applyFont="1" applyFill="1" applyBorder="1" applyAlignment="1" applyProtection="1">
      <alignment horizontal="center" vertical="center"/>
    </xf>
    <xf numFmtId="164" fontId="12" fillId="8" borderId="0" xfId="0" applyNumberFormat="1" applyFont="1" applyFill="1" applyBorder="1" applyAlignment="1" applyProtection="1">
      <alignment horizontal="center" vertical="center"/>
    </xf>
    <xf numFmtId="164" fontId="12" fillId="9" borderId="0" xfId="0" applyNumberFormat="1" applyFont="1" applyFill="1" applyBorder="1" applyAlignment="1" applyProtection="1">
      <alignment horizontal="center" vertical="center"/>
    </xf>
    <xf numFmtId="164" fontId="12" fillId="5" borderId="0" xfId="0" applyNumberFormat="1" applyFont="1" applyFill="1" applyBorder="1" applyAlignment="1" applyProtection="1">
      <alignment horizontal="center" vertical="center"/>
    </xf>
    <xf numFmtId="164" fontId="12" fillId="11" borderId="1" xfId="0" applyNumberFormat="1" applyFont="1" applyFill="1" applyBorder="1" applyAlignment="1" applyProtection="1">
      <alignment horizontal="center" vertical="center"/>
    </xf>
    <xf numFmtId="0" fontId="12" fillId="11" borderId="0" xfId="0" applyFont="1" applyFill="1" applyBorder="1" applyAlignment="1" applyProtection="1">
      <alignment horizontal="center" vertical="center" wrapText="1"/>
    </xf>
    <xf numFmtId="0" fontId="12" fillId="11" borderId="18" xfId="0" applyFont="1" applyFill="1" applyBorder="1" applyAlignment="1" applyProtection="1">
      <alignment horizontal="center" vertical="center" wrapText="1"/>
    </xf>
    <xf numFmtId="164" fontId="12" fillId="11" borderId="19" xfId="0" applyNumberFormat="1" applyFont="1" applyFill="1" applyBorder="1" applyAlignment="1" applyProtection="1">
      <alignment horizontal="center" vertical="center"/>
    </xf>
    <xf numFmtId="164" fontId="21" fillId="8" borderId="26" xfId="0" applyNumberFormat="1" applyFont="1" applyFill="1" applyBorder="1" applyAlignment="1">
      <alignment horizontal="center" vertical="center"/>
    </xf>
    <xf numFmtId="164" fontId="21" fillId="8" borderId="0" xfId="0" applyNumberFormat="1" applyFont="1" applyFill="1" applyBorder="1" applyAlignment="1">
      <alignment horizontal="center" vertical="center"/>
    </xf>
    <xf numFmtId="164" fontId="21" fillId="9" borderId="0" xfId="0" applyNumberFormat="1" applyFont="1" applyFill="1" applyBorder="1" applyAlignment="1">
      <alignment horizontal="center" vertical="center"/>
    </xf>
    <xf numFmtId="164" fontId="21" fillId="5" borderId="0" xfId="0" applyNumberFormat="1" applyFont="1" applyFill="1" applyBorder="1" applyAlignment="1">
      <alignment horizontal="center" vertical="center"/>
    </xf>
    <xf numFmtId="164" fontId="21" fillId="11" borderId="1" xfId="0" applyNumberFormat="1" applyFont="1" applyFill="1" applyBorder="1" applyAlignment="1">
      <alignment horizontal="center" vertical="center"/>
    </xf>
    <xf numFmtId="164" fontId="21" fillId="11" borderId="19" xfId="0" applyNumberFormat="1" applyFont="1" applyFill="1" applyBorder="1" applyAlignment="1">
      <alignment horizontal="center" vertical="center"/>
    </xf>
    <xf numFmtId="164" fontId="21" fillId="8" borderId="26" xfId="0" applyNumberFormat="1" applyFont="1" applyFill="1" applyBorder="1" applyAlignment="1" applyProtection="1">
      <alignment horizontal="center" vertical="center"/>
    </xf>
    <xf numFmtId="164" fontId="21" fillId="8" borderId="0" xfId="0" applyNumberFormat="1" applyFont="1" applyFill="1" applyBorder="1" applyAlignment="1" applyProtection="1">
      <alignment horizontal="center" vertical="center"/>
    </xf>
    <xf numFmtId="164" fontId="21" fillId="9" borderId="0" xfId="0" applyNumberFormat="1" applyFont="1" applyFill="1" applyBorder="1" applyAlignment="1" applyProtection="1">
      <alignment horizontal="center" vertical="center"/>
    </xf>
    <xf numFmtId="164" fontId="21" fillId="5" borderId="0" xfId="0" applyNumberFormat="1" applyFont="1" applyFill="1" applyBorder="1" applyAlignment="1" applyProtection="1">
      <alignment horizontal="center" vertical="center"/>
    </xf>
    <xf numFmtId="164" fontId="6" fillId="11" borderId="1" xfId="0" applyNumberFormat="1" applyFont="1" applyFill="1" applyBorder="1" applyAlignment="1" applyProtection="1">
      <alignment horizontal="center" vertical="center"/>
    </xf>
    <xf numFmtId="164" fontId="6" fillId="11" borderId="19" xfId="0" applyNumberFormat="1" applyFont="1" applyFill="1" applyBorder="1" applyAlignment="1" applyProtection="1">
      <alignment horizontal="center" vertical="center"/>
    </xf>
    <xf numFmtId="0" fontId="0" fillId="6" borderId="1" xfId="0" applyFill="1" applyBorder="1"/>
    <xf numFmtId="0" fontId="0" fillId="6" borderId="2" xfId="0" applyFill="1" applyBorder="1"/>
    <xf numFmtId="0" fontId="0" fillId="6" borderId="28" xfId="0" applyFill="1" applyBorder="1"/>
    <xf numFmtId="0" fontId="0" fillId="6" borderId="18" xfId="0" applyFill="1" applyBorder="1"/>
    <xf numFmtId="0" fontId="0" fillId="6" borderId="19" xfId="0" applyFill="1" applyBorder="1"/>
    <xf numFmtId="0" fontId="0" fillId="0" borderId="0" xfId="0"/>
    <xf numFmtId="0" fontId="0" fillId="6" borderId="0" xfId="0" applyFill="1" applyBorder="1"/>
    <xf numFmtId="0" fontId="6" fillId="0" borderId="0" xfId="0" applyFont="1" applyBorder="1" applyProtection="1"/>
    <xf numFmtId="0" fontId="6" fillId="0" borderId="3" xfId="0" applyFont="1" applyBorder="1" applyProtection="1"/>
    <xf numFmtId="0" fontId="6" fillId="0" borderId="3" xfId="0" applyFont="1" applyFill="1" applyBorder="1" applyProtection="1"/>
    <xf numFmtId="0" fontId="16" fillId="0" borderId="3" xfId="0" applyFont="1" applyBorder="1" applyProtection="1"/>
    <xf numFmtId="0" fontId="6" fillId="0" borderId="0" xfId="0" applyFont="1" applyProtection="1"/>
    <xf numFmtId="164" fontId="15" fillId="2" borderId="3" xfId="2" applyNumberFormat="1" applyFont="1" applyFill="1" applyBorder="1" applyAlignment="1" applyProtection="1">
      <alignment horizontal="center" vertical="center" wrapText="1"/>
    </xf>
    <xf numFmtId="164" fontId="6" fillId="4" borderId="3" xfId="2" applyNumberFormat="1" applyFont="1" applyFill="1" applyBorder="1" applyAlignment="1" applyProtection="1">
      <alignment horizontal="center" vertical="center" wrapText="1"/>
    </xf>
    <xf numFmtId="164" fontId="6" fillId="0" borderId="0" xfId="2" applyNumberFormat="1" applyFont="1" applyAlignment="1" applyProtection="1">
      <alignment horizontal="center"/>
    </xf>
    <xf numFmtId="165" fontId="6" fillId="0" borderId="0" xfId="2" applyNumberFormat="1" applyFont="1" applyAlignment="1" applyProtection="1">
      <alignment horizontal="center"/>
    </xf>
    <xf numFmtId="0" fontId="6" fillId="3" borderId="3" xfId="0" applyFont="1" applyFill="1" applyBorder="1" applyAlignment="1" applyProtection="1">
      <alignment vertical="center" wrapText="1"/>
    </xf>
    <xf numFmtId="0" fontId="6" fillId="0" borderId="0" xfId="0" applyFont="1" applyAlignment="1" applyProtection="1">
      <alignment vertical="center" wrapText="1"/>
    </xf>
    <xf numFmtId="0" fontId="6" fillId="0" borderId="0" xfId="0" applyFont="1" applyBorder="1" applyAlignment="1" applyProtection="1">
      <alignment horizontal="left"/>
    </xf>
    <xf numFmtId="164" fontId="6" fillId="8" borderId="27" xfId="0" applyNumberFormat="1" applyFont="1" applyFill="1" applyBorder="1" applyAlignment="1" applyProtection="1">
      <alignment horizontal="center" vertical="center" wrapText="1"/>
    </xf>
    <xf numFmtId="164" fontId="6" fillId="8" borderId="1" xfId="0" applyNumberFormat="1" applyFont="1" applyFill="1" applyBorder="1" applyAlignment="1" applyProtection="1">
      <alignment horizontal="center" vertical="center" wrapText="1"/>
    </xf>
    <xf numFmtId="164" fontId="6" fillId="9" borderId="1" xfId="0" applyNumberFormat="1" applyFont="1" applyFill="1" applyBorder="1" applyAlignment="1" applyProtection="1">
      <alignment horizontal="center" vertical="center" wrapText="1"/>
    </xf>
    <xf numFmtId="0" fontId="6" fillId="10" borderId="2" xfId="0" applyFont="1" applyFill="1" applyBorder="1" applyAlignment="1" applyProtection="1">
      <alignment horizontal="left" vertical="center" wrapText="1" indent="1"/>
    </xf>
    <xf numFmtId="164" fontId="6" fillId="10" borderId="0" xfId="0" applyNumberFormat="1" applyFont="1" applyFill="1" applyBorder="1" applyAlignment="1" applyProtection="1">
      <alignment horizontal="center" vertical="center" wrapText="1"/>
    </xf>
    <xf numFmtId="164" fontId="6" fillId="10" borderId="1" xfId="0" applyNumberFormat="1" applyFont="1" applyFill="1" applyBorder="1" applyAlignment="1" applyProtection="1">
      <alignment horizontal="center" vertical="center" wrapText="1"/>
    </xf>
    <xf numFmtId="164" fontId="6" fillId="11" borderId="18" xfId="0" applyNumberFormat="1" applyFont="1" applyFill="1" applyBorder="1" applyAlignment="1" applyProtection="1">
      <alignment horizontal="center" vertical="center" wrapText="1"/>
    </xf>
    <xf numFmtId="0" fontId="0" fillId="6" borderId="0" xfId="0" applyFill="1" applyBorder="1" applyAlignment="1">
      <alignment vertical="center"/>
    </xf>
    <xf numFmtId="0" fontId="12" fillId="6" borderId="0" xfId="0" applyFont="1" applyFill="1" applyBorder="1" applyAlignment="1">
      <alignment vertical="center"/>
    </xf>
    <xf numFmtId="0" fontId="0" fillId="6" borderId="2" xfId="0" applyFill="1" applyBorder="1" applyAlignment="1">
      <alignment vertical="center"/>
    </xf>
    <xf numFmtId="0" fontId="0" fillId="6" borderId="0" xfId="0" applyFill="1" applyBorder="1" applyAlignment="1">
      <alignment horizontal="center" wrapText="1"/>
    </xf>
    <xf numFmtId="0" fontId="5" fillId="6" borderId="0" xfId="0" applyFont="1" applyFill="1" applyBorder="1"/>
    <xf numFmtId="0" fontId="5" fillId="6" borderId="0" xfId="0" applyFont="1" applyFill="1" applyBorder="1" applyAlignment="1">
      <alignment horizontal="center" vertical="center" wrapText="1"/>
    </xf>
    <xf numFmtId="0" fontId="5" fillId="6" borderId="0" xfId="0" applyFont="1" applyFill="1" applyBorder="1" applyAlignment="1">
      <alignment vertical="top"/>
    </xf>
    <xf numFmtId="0" fontId="6" fillId="0" borderId="3" xfId="0" applyFont="1" applyBorder="1" applyAlignment="1">
      <alignment horizontal="left" vertical="center" wrapText="1"/>
    </xf>
    <xf numFmtId="0" fontId="6" fillId="0" borderId="3" xfId="0" applyFont="1" applyBorder="1" applyAlignment="1">
      <alignment vertical="center" wrapText="1"/>
    </xf>
    <xf numFmtId="164" fontId="6" fillId="15" borderId="3" xfId="0" applyNumberFormat="1" applyFont="1" applyFill="1" applyBorder="1" applyAlignment="1" applyProtection="1">
      <alignment horizontal="center" vertical="center" wrapText="1"/>
      <protection locked="0"/>
    </xf>
    <xf numFmtId="0" fontId="6" fillId="0" borderId="3" xfId="0" applyFont="1" applyBorder="1" applyAlignment="1">
      <alignment vertical="top" wrapText="1"/>
    </xf>
    <xf numFmtId="0" fontId="6" fillId="12" borderId="3" xfId="0" applyFont="1" applyFill="1" applyBorder="1" applyAlignment="1">
      <alignment vertical="center" wrapText="1"/>
    </xf>
    <xf numFmtId="0" fontId="6" fillId="2" borderId="3" xfId="0" applyFont="1" applyFill="1" applyBorder="1" applyAlignment="1" applyProtection="1">
      <alignment vertical="center" wrapText="1"/>
    </xf>
    <xf numFmtId="0" fontId="6" fillId="0" borderId="6" xfId="0" applyFont="1" applyBorder="1" applyAlignment="1" applyProtection="1">
      <alignment vertical="center" wrapText="1"/>
    </xf>
    <xf numFmtId="0" fontId="6" fillId="0" borderId="3" xfId="0" applyFont="1" applyBorder="1" applyAlignment="1" applyProtection="1">
      <alignment horizontal="left" vertical="center" wrapText="1"/>
    </xf>
    <xf numFmtId="0" fontId="6" fillId="0" borderId="3" xfId="0" applyFont="1" applyBorder="1" applyAlignment="1" applyProtection="1">
      <alignment vertical="center" wrapText="1"/>
    </xf>
    <xf numFmtId="0" fontId="15" fillId="2" borderId="3" xfId="0" applyFont="1" applyFill="1" applyBorder="1" applyAlignment="1" applyProtection="1">
      <alignment horizontal="center" vertical="center" wrapText="1"/>
    </xf>
    <xf numFmtId="0" fontId="6" fillId="2" borderId="3" xfId="0" applyFont="1" applyFill="1" applyBorder="1" applyAlignment="1" applyProtection="1">
      <alignment horizontal="left" vertical="center" wrapText="1"/>
    </xf>
    <xf numFmtId="0" fontId="6" fillId="6" borderId="4" xfId="0" applyFont="1" applyFill="1" applyBorder="1" applyAlignment="1" applyProtection="1">
      <alignment horizontal="left" vertical="center" wrapText="1"/>
    </xf>
    <xf numFmtId="0" fontId="6" fillId="0" borderId="11" xfId="0" applyFont="1" applyBorder="1" applyAlignment="1" applyProtection="1">
      <alignment vertical="center" wrapText="1"/>
    </xf>
    <xf numFmtId="0" fontId="6" fillId="4" borderId="3" xfId="0" applyFont="1" applyFill="1" applyBorder="1" applyAlignment="1" applyProtection="1">
      <alignment horizontal="left" vertical="center" wrapText="1"/>
    </xf>
    <xf numFmtId="164" fontId="6" fillId="0" borderId="3" xfId="2" applyNumberFormat="1" applyFont="1" applyBorder="1" applyAlignment="1" applyProtection="1">
      <alignment horizontal="center" vertical="center" wrapText="1"/>
    </xf>
    <xf numFmtId="164" fontId="6" fillId="15" borderId="3" xfId="2" applyNumberFormat="1" applyFont="1" applyFill="1" applyBorder="1" applyAlignment="1" applyProtection="1">
      <alignment horizontal="center" vertical="center" wrapText="1"/>
      <protection locked="0"/>
    </xf>
    <xf numFmtId="0" fontId="6" fillId="0" borderId="5" xfId="0" applyFont="1" applyBorder="1" applyAlignment="1" applyProtection="1">
      <alignment horizontal="left" vertical="center" wrapText="1"/>
    </xf>
    <xf numFmtId="0" fontId="15" fillId="12" borderId="3" xfId="0" applyFont="1" applyFill="1" applyBorder="1" applyAlignment="1" applyProtection="1">
      <alignment horizontal="center" vertical="center" wrapText="1"/>
    </xf>
    <xf numFmtId="0" fontId="6" fillId="0" borderId="0" xfId="0" applyFont="1" applyBorder="1" applyAlignment="1" applyProtection="1">
      <alignment vertical="center" wrapText="1"/>
    </xf>
    <xf numFmtId="0" fontId="6" fillId="14" borderId="3" xfId="0" applyFont="1" applyFill="1" applyBorder="1" applyAlignment="1" applyProtection="1">
      <alignment horizontal="center" vertical="center" wrapText="1"/>
    </xf>
    <xf numFmtId="0" fontId="6" fillId="6" borderId="4" xfId="0" applyFont="1" applyFill="1" applyBorder="1" applyAlignment="1" applyProtection="1">
      <alignment vertical="center" wrapText="1"/>
    </xf>
    <xf numFmtId="0" fontId="6" fillId="6" borderId="5" xfId="0" applyFont="1" applyFill="1" applyBorder="1" applyAlignment="1" applyProtection="1">
      <alignment vertical="center" wrapText="1"/>
    </xf>
    <xf numFmtId="0" fontId="6" fillId="6" borderId="6" xfId="0" applyFont="1" applyFill="1" applyBorder="1" applyAlignment="1" applyProtection="1">
      <alignment vertical="center" wrapText="1"/>
    </xf>
    <xf numFmtId="0" fontId="6" fillId="4" borderId="3" xfId="0" applyFont="1" applyFill="1" applyBorder="1" applyAlignment="1" applyProtection="1">
      <alignment vertical="center" wrapText="1"/>
    </xf>
    <xf numFmtId="0" fontId="6" fillId="6" borderId="3" xfId="0" applyFont="1" applyFill="1" applyBorder="1" applyAlignment="1" applyProtection="1">
      <alignment vertical="center" wrapText="1"/>
    </xf>
    <xf numFmtId="0" fontId="6" fillId="4" borderId="11" xfId="0" applyFont="1" applyFill="1" applyBorder="1" applyAlignment="1" applyProtection="1">
      <alignment vertical="center" wrapText="1"/>
    </xf>
    <xf numFmtId="164" fontId="6" fillId="0" borderId="3" xfId="2" applyNumberFormat="1" applyFont="1" applyBorder="1" applyAlignment="1" applyProtection="1">
      <alignment horizontal="center" vertical="center" wrapText="1"/>
      <protection locked="0"/>
    </xf>
    <xf numFmtId="164" fontId="6" fillId="15" borderId="3" xfId="0" applyNumberFormat="1" applyFont="1" applyFill="1" applyBorder="1" applyAlignment="1" applyProtection="1">
      <alignment horizontal="center" vertical="center" wrapText="1"/>
    </xf>
    <xf numFmtId="0" fontId="6" fillId="0" borderId="3" xfId="0" applyFont="1" applyFill="1" applyBorder="1" applyAlignment="1" applyProtection="1">
      <alignment horizontal="left" vertical="center" wrapText="1"/>
    </xf>
    <xf numFmtId="0" fontId="6" fillId="0" borderId="3" xfId="0" applyFont="1" applyFill="1" applyBorder="1" applyAlignment="1">
      <alignment vertical="center" wrapText="1"/>
    </xf>
    <xf numFmtId="0" fontId="15" fillId="12" borderId="4"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0" fillId="0" borderId="0" xfId="0" applyFont="1" applyBorder="1"/>
    <xf numFmtId="0" fontId="15" fillId="2" borderId="34" xfId="0" applyFont="1" applyFill="1" applyBorder="1" applyAlignment="1" applyProtection="1">
      <alignment horizontal="center" vertical="center" wrapText="1"/>
    </xf>
    <xf numFmtId="0" fontId="15" fillId="2" borderId="35" xfId="0" applyFont="1" applyFill="1" applyBorder="1" applyAlignment="1" applyProtection="1">
      <alignment horizontal="center" vertical="center" wrapText="1"/>
    </xf>
    <xf numFmtId="0" fontId="6" fillId="0" borderId="35" xfId="0" applyFont="1" applyBorder="1" applyAlignment="1" applyProtection="1">
      <alignment horizontal="center" vertical="center" wrapText="1"/>
    </xf>
    <xf numFmtId="0" fontId="6" fillId="4" borderId="39" xfId="0" applyFont="1" applyFill="1" applyBorder="1" applyAlignment="1" applyProtection="1">
      <alignment horizontal="right" vertical="center" wrapText="1"/>
    </xf>
    <xf numFmtId="164" fontId="6" fillId="4" borderId="35" xfId="0" applyNumberFormat="1" applyFont="1" applyFill="1" applyBorder="1" applyAlignment="1" applyProtection="1">
      <alignment horizontal="center" vertical="center" wrapText="1"/>
    </xf>
    <xf numFmtId="0" fontId="6" fillId="0" borderId="35" xfId="0" applyFont="1" applyBorder="1" applyAlignment="1" applyProtection="1">
      <alignment horizontal="center" vertical="center" wrapText="1"/>
      <protection locked="0"/>
    </xf>
    <xf numFmtId="0" fontId="6" fillId="4" borderId="35" xfId="0" applyFont="1" applyFill="1" applyBorder="1" applyAlignment="1" applyProtection="1">
      <alignment horizontal="center" vertical="center" wrapText="1"/>
    </xf>
    <xf numFmtId="0" fontId="6" fillId="2" borderId="34" xfId="0" applyFont="1" applyFill="1" applyBorder="1" applyAlignment="1" applyProtection="1">
      <alignment vertical="center" wrapText="1"/>
    </xf>
    <xf numFmtId="0" fontId="6" fillId="2" borderId="35" xfId="0" applyFont="1" applyFill="1" applyBorder="1" applyAlignment="1" applyProtection="1">
      <alignment horizontal="center" vertical="center" wrapText="1"/>
    </xf>
    <xf numFmtId="164" fontId="6" fillId="0" borderId="35" xfId="0" applyNumberFormat="1" applyFont="1" applyBorder="1" applyAlignment="1" applyProtection="1">
      <alignment horizontal="center" vertical="center" wrapText="1"/>
    </xf>
    <xf numFmtId="0" fontId="6" fillId="0" borderId="35" xfId="0" applyFont="1" applyBorder="1" applyAlignment="1" applyProtection="1">
      <alignment horizontal="center"/>
    </xf>
    <xf numFmtId="0" fontId="0" fillId="0" borderId="2" xfId="0" applyBorder="1" applyProtection="1"/>
    <xf numFmtId="0" fontId="0" fillId="0" borderId="0" xfId="0" applyBorder="1" applyAlignment="1" applyProtection="1">
      <alignment vertical="center"/>
    </xf>
    <xf numFmtId="164" fontId="0" fillId="0" borderId="0" xfId="0" applyNumberFormat="1" applyBorder="1" applyAlignment="1" applyProtection="1">
      <alignment horizontal="center"/>
    </xf>
    <xf numFmtId="0" fontId="0" fillId="0" borderId="1" xfId="0" applyBorder="1" applyAlignment="1" applyProtection="1">
      <alignment horizontal="center"/>
    </xf>
    <xf numFmtId="0" fontId="0" fillId="0" borderId="28" xfId="0" applyBorder="1" applyProtection="1"/>
    <xf numFmtId="0" fontId="0" fillId="0" borderId="18" xfId="0" applyBorder="1" applyAlignment="1" applyProtection="1">
      <alignment vertical="center"/>
    </xf>
    <xf numFmtId="0" fontId="0" fillId="0" borderId="18" xfId="0" applyBorder="1" applyProtection="1"/>
    <xf numFmtId="164" fontId="0" fillId="0" borderId="18" xfId="0" applyNumberFormat="1" applyBorder="1" applyAlignment="1" applyProtection="1">
      <alignment horizontal="center"/>
    </xf>
    <xf numFmtId="0" fontId="0" fillId="0" borderId="19" xfId="0" applyBorder="1" applyAlignment="1" applyProtection="1">
      <alignment horizontal="center"/>
    </xf>
    <xf numFmtId="0" fontId="15" fillId="12" borderId="34" xfId="0" applyFont="1" applyFill="1" applyBorder="1" applyAlignment="1" applyProtection="1">
      <alignment horizontal="center" vertical="center" wrapText="1"/>
    </xf>
    <xf numFmtId="164" fontId="15" fillId="12" borderId="35" xfId="0" applyNumberFormat="1" applyFont="1" applyFill="1" applyBorder="1" applyAlignment="1" applyProtection="1">
      <alignment horizontal="center" vertical="center" wrapText="1"/>
    </xf>
    <xf numFmtId="164" fontId="6" fillId="6" borderId="38" xfId="0" applyNumberFormat="1" applyFont="1" applyFill="1" applyBorder="1" applyAlignment="1" applyProtection="1">
      <alignment vertical="center" wrapText="1"/>
    </xf>
    <xf numFmtId="164" fontId="6" fillId="0" borderId="35" xfId="0" applyNumberFormat="1" applyFont="1" applyBorder="1" applyAlignment="1" applyProtection="1">
      <alignment horizontal="center" vertical="center" wrapText="1"/>
      <protection locked="0"/>
    </xf>
    <xf numFmtId="0" fontId="6" fillId="4" borderId="34" xfId="0" applyFont="1" applyFill="1" applyBorder="1" applyAlignment="1" applyProtection="1">
      <alignment horizontal="right" vertical="center" wrapText="1"/>
    </xf>
    <xf numFmtId="164" fontId="6" fillId="13" borderId="35" xfId="0" applyNumberFormat="1" applyFont="1" applyFill="1" applyBorder="1" applyAlignment="1" applyProtection="1">
      <alignment horizontal="center" vertical="center" wrapText="1"/>
    </xf>
    <xf numFmtId="164" fontId="6" fillId="6" borderId="35" xfId="0" applyNumberFormat="1" applyFont="1" applyFill="1" applyBorder="1" applyAlignment="1" applyProtection="1">
      <alignment horizontal="center" vertical="center" wrapText="1"/>
    </xf>
    <xf numFmtId="164" fontId="6" fillId="0" borderId="38" xfId="0" applyNumberFormat="1" applyFont="1" applyBorder="1" applyAlignment="1" applyProtection="1">
      <alignment horizontal="center" vertical="center" wrapText="1"/>
      <protection locked="0"/>
    </xf>
    <xf numFmtId="164" fontId="6" fillId="4" borderId="40" xfId="0" applyNumberFormat="1" applyFont="1" applyFill="1" applyBorder="1" applyAlignment="1" applyProtection="1">
      <alignment horizontal="center" vertical="center" wrapText="1"/>
    </xf>
    <xf numFmtId="0" fontId="28" fillId="0" borderId="1" xfId="0" applyFont="1" applyBorder="1"/>
    <xf numFmtId="0" fontId="6" fillId="14" borderId="34" xfId="0" applyFont="1" applyFill="1" applyBorder="1" applyAlignment="1" applyProtection="1">
      <alignment horizontal="center" vertical="center" wrapText="1"/>
    </xf>
    <xf numFmtId="164" fontId="6" fillId="14" borderId="35" xfId="0" applyNumberFormat="1" applyFont="1" applyFill="1" applyBorder="1" applyAlignment="1" applyProtection="1">
      <alignment horizontal="center" vertical="center" wrapText="1"/>
    </xf>
    <xf numFmtId="0" fontId="6" fillId="14" borderId="34" xfId="0" applyFont="1" applyFill="1" applyBorder="1" applyAlignment="1" applyProtection="1">
      <alignment vertical="center" wrapText="1"/>
    </xf>
    <xf numFmtId="164" fontId="6" fillId="0" borderId="1" xfId="0" applyNumberFormat="1" applyFont="1" applyBorder="1" applyAlignment="1" applyProtection="1">
      <alignment horizontal="center"/>
    </xf>
    <xf numFmtId="0" fontId="6" fillId="0" borderId="18" xfId="0" applyFont="1" applyBorder="1" applyProtection="1"/>
    <xf numFmtId="0" fontId="0" fillId="0" borderId="18" xfId="0" applyFont="1" applyBorder="1"/>
    <xf numFmtId="164" fontId="6" fillId="0" borderId="19" xfId="0" applyNumberFormat="1" applyFont="1" applyBorder="1" applyAlignment="1" applyProtection="1">
      <alignment horizontal="center"/>
    </xf>
    <xf numFmtId="49" fontId="15" fillId="2" borderId="35" xfId="2" applyNumberFormat="1" applyFont="1" applyFill="1" applyBorder="1" applyAlignment="1" applyProtection="1">
      <alignment horizontal="center" vertical="center" wrapText="1"/>
    </xf>
    <xf numFmtId="49" fontId="6" fillId="0" borderId="35" xfId="2" applyNumberFormat="1" applyFont="1" applyBorder="1" applyAlignment="1" applyProtection="1">
      <alignment vertical="center" wrapText="1"/>
    </xf>
    <xf numFmtId="49" fontId="6" fillId="0" borderId="35" xfId="2" applyNumberFormat="1" applyFont="1" applyBorder="1" applyAlignment="1" applyProtection="1">
      <alignment vertical="center" wrapText="1"/>
      <protection locked="0"/>
    </xf>
    <xf numFmtId="0" fontId="6" fillId="4" borderId="34" xfId="0" applyFont="1" applyFill="1" applyBorder="1" applyAlignment="1" applyProtection="1">
      <alignment vertical="center" wrapText="1"/>
    </xf>
    <xf numFmtId="49" fontId="6" fillId="4" borderId="35" xfId="2" applyNumberFormat="1" applyFont="1" applyFill="1" applyBorder="1" applyAlignment="1" applyProtection="1">
      <alignment vertical="center" wrapText="1"/>
    </xf>
    <xf numFmtId="49" fontId="6" fillId="0" borderId="1" xfId="0" applyNumberFormat="1" applyFont="1" applyBorder="1" applyAlignment="1" applyProtection="1">
      <alignment vertical="center" wrapText="1"/>
    </xf>
    <xf numFmtId="49" fontId="6" fillId="2" borderId="35" xfId="2" applyNumberFormat="1" applyFont="1" applyFill="1" applyBorder="1" applyAlignment="1" applyProtection="1">
      <alignment vertical="center" wrapText="1"/>
    </xf>
    <xf numFmtId="49" fontId="6" fillId="6" borderId="35" xfId="2" applyNumberFormat="1" applyFont="1" applyFill="1" applyBorder="1" applyAlignment="1" applyProtection="1">
      <alignment vertical="center" wrapText="1"/>
    </xf>
    <xf numFmtId="0" fontId="6" fillId="4" borderId="45" xfId="0" applyFont="1" applyFill="1" applyBorder="1" applyAlignment="1" applyProtection="1">
      <alignment vertical="center" wrapText="1"/>
    </xf>
    <xf numFmtId="49" fontId="6" fillId="6" borderId="44" xfId="0" applyNumberFormat="1" applyFont="1" applyFill="1" applyBorder="1" applyAlignment="1" applyProtection="1">
      <alignment horizontal="center" vertical="center" wrapText="1"/>
    </xf>
    <xf numFmtId="49" fontId="6" fillId="6" borderId="1" xfId="0" applyNumberFormat="1" applyFont="1" applyFill="1" applyBorder="1" applyAlignment="1" applyProtection="1">
      <alignment horizontal="center" vertical="center" wrapText="1"/>
    </xf>
    <xf numFmtId="49" fontId="6" fillId="6" borderId="32" xfId="0" applyNumberFormat="1" applyFont="1" applyFill="1" applyBorder="1" applyAlignment="1" applyProtection="1">
      <alignment horizontal="center" vertical="center" wrapText="1"/>
    </xf>
    <xf numFmtId="164" fontId="6" fillId="0" borderId="0" xfId="2" applyNumberFormat="1" applyFont="1" applyBorder="1" applyAlignment="1" applyProtection="1">
      <alignment horizontal="center"/>
    </xf>
    <xf numFmtId="49" fontId="6" fillId="0" borderId="1" xfId="2" applyNumberFormat="1" applyFont="1" applyBorder="1" applyProtection="1"/>
    <xf numFmtId="0" fontId="6" fillId="0" borderId="2" xfId="0" applyFont="1" applyBorder="1" applyProtection="1"/>
    <xf numFmtId="0" fontId="6" fillId="0" borderId="28" xfId="0" applyFont="1" applyBorder="1" applyProtection="1"/>
    <xf numFmtId="0" fontId="6" fillId="0" borderId="18" xfId="0" applyFont="1" applyBorder="1" applyAlignment="1" applyProtection="1">
      <alignment horizontal="left" vertical="center"/>
    </xf>
    <xf numFmtId="164" fontId="6" fillId="0" borderId="18" xfId="2" applyNumberFormat="1" applyFont="1" applyBorder="1" applyAlignment="1" applyProtection="1">
      <alignment horizontal="center"/>
    </xf>
    <xf numFmtId="49" fontId="6" fillId="0" borderId="19" xfId="2" applyNumberFormat="1" applyFont="1" applyBorder="1" applyProtection="1"/>
    <xf numFmtId="165" fontId="6" fillId="0" borderId="35" xfId="2" applyNumberFormat="1" applyFont="1" applyBorder="1" applyAlignment="1" applyProtection="1">
      <alignment horizontal="center" vertical="center" wrapText="1"/>
    </xf>
    <xf numFmtId="165" fontId="6" fillId="0" borderId="35" xfId="2" applyNumberFormat="1" applyFont="1" applyBorder="1" applyAlignment="1" applyProtection="1">
      <alignment horizontal="center" vertical="center" wrapText="1"/>
      <protection locked="0"/>
    </xf>
    <xf numFmtId="165" fontId="6" fillId="4" borderId="35" xfId="2" applyNumberFormat="1" applyFont="1" applyFill="1" applyBorder="1" applyAlignment="1" applyProtection="1">
      <alignment horizontal="center" vertical="center" wrapText="1"/>
    </xf>
    <xf numFmtId="0" fontId="6" fillId="4" borderId="37" xfId="0" applyFont="1" applyFill="1" applyBorder="1" applyAlignment="1" applyProtection="1">
      <alignment horizontal="right" vertical="center" wrapText="1"/>
    </xf>
    <xf numFmtId="165" fontId="6" fillId="2" borderId="35" xfId="2" applyNumberFormat="1" applyFont="1" applyFill="1" applyBorder="1" applyAlignment="1" applyProtection="1">
      <alignment horizontal="center" vertical="center" wrapText="1"/>
    </xf>
    <xf numFmtId="165" fontId="6" fillId="0" borderId="1" xfId="2" applyNumberFormat="1" applyFont="1" applyBorder="1" applyAlignment="1" applyProtection="1">
      <alignment horizontal="center"/>
    </xf>
    <xf numFmtId="0" fontId="6" fillId="0" borderId="18" xfId="0" applyFont="1" applyBorder="1" applyAlignment="1" applyProtection="1">
      <alignment horizontal="left"/>
    </xf>
    <xf numFmtId="165" fontId="6" fillId="0" borderId="19" xfId="2" applyNumberFormat="1" applyFont="1" applyBorder="1" applyAlignment="1" applyProtection="1">
      <alignment horizontal="center"/>
    </xf>
    <xf numFmtId="0" fontId="6" fillId="4" borderId="34" xfId="0" applyFont="1" applyFill="1" applyBorder="1" applyAlignment="1" applyProtection="1">
      <alignment horizontal="left" vertical="center" wrapText="1"/>
    </xf>
    <xf numFmtId="165" fontId="6" fillId="0" borderId="35" xfId="2" applyNumberFormat="1" applyFont="1" applyBorder="1" applyAlignment="1" applyProtection="1">
      <alignment vertical="center" wrapText="1"/>
      <protection locked="0"/>
    </xf>
    <xf numFmtId="165" fontId="15" fillId="2" borderId="35" xfId="2" applyNumberFormat="1" applyFont="1" applyFill="1" applyBorder="1" applyAlignment="1" applyProtection="1">
      <alignment horizontal="center" vertical="center" wrapText="1"/>
    </xf>
    <xf numFmtId="0" fontId="6" fillId="0" borderId="34" xfId="0" applyFont="1" applyBorder="1" applyAlignment="1" applyProtection="1">
      <alignment vertical="center" wrapText="1"/>
    </xf>
    <xf numFmtId="0" fontId="15" fillId="2" borderId="34" xfId="0" applyFont="1" applyFill="1" applyBorder="1" applyAlignment="1" applyProtection="1">
      <alignment vertical="center" wrapText="1"/>
    </xf>
    <xf numFmtId="165" fontId="6" fillId="0" borderId="35" xfId="2" applyNumberFormat="1" applyFont="1" applyBorder="1" applyAlignment="1" applyProtection="1">
      <alignment horizontal="left" vertical="center" wrapText="1"/>
    </xf>
    <xf numFmtId="165" fontId="6" fillId="0" borderId="35" xfId="2" applyNumberFormat="1" applyFont="1" applyBorder="1" applyAlignment="1" applyProtection="1">
      <alignment horizontal="left" vertical="center" wrapText="1"/>
      <protection locked="0"/>
    </xf>
    <xf numFmtId="0" fontId="6" fillId="4" borderId="39" xfId="0" applyFont="1" applyFill="1" applyBorder="1" applyAlignment="1" applyProtection="1">
      <alignment horizontal="left" vertical="center" wrapText="1"/>
    </xf>
    <xf numFmtId="165" fontId="6" fillId="4" borderId="35" xfId="2" applyNumberFormat="1" applyFont="1" applyFill="1" applyBorder="1" applyAlignment="1" applyProtection="1">
      <alignment horizontal="left" vertical="center" wrapText="1"/>
    </xf>
    <xf numFmtId="0" fontId="6" fillId="2" borderId="34" xfId="0" applyFont="1" applyFill="1" applyBorder="1" applyAlignment="1" applyProtection="1">
      <alignment horizontal="left" vertical="center" wrapText="1"/>
    </xf>
    <xf numFmtId="165" fontId="6" fillId="2" borderId="35" xfId="2" applyNumberFormat="1" applyFont="1" applyFill="1" applyBorder="1" applyAlignment="1" applyProtection="1">
      <alignment horizontal="left" vertical="center" wrapText="1"/>
    </xf>
    <xf numFmtId="0" fontId="22" fillId="0" borderId="0" xfId="1" applyFont="1" applyFill="1" applyBorder="1" applyAlignment="1" applyProtection="1">
      <alignment horizontal="left" vertical="center"/>
    </xf>
    <xf numFmtId="0" fontId="6" fillId="0" borderId="0" xfId="0" applyFont="1" applyBorder="1" applyAlignment="1" applyProtection="1"/>
    <xf numFmtId="0" fontId="6" fillId="0" borderId="18" xfId="0" applyFont="1" applyBorder="1" applyAlignment="1" applyProtection="1"/>
    <xf numFmtId="0" fontId="15" fillId="7" borderId="46" xfId="0" applyFont="1" applyFill="1" applyBorder="1" applyAlignment="1" applyProtection="1">
      <alignment horizontal="center" vertical="center"/>
    </xf>
    <xf numFmtId="165" fontId="6" fillId="6" borderId="35" xfId="2" applyNumberFormat="1" applyFont="1" applyFill="1" applyBorder="1" applyAlignment="1" applyProtection="1">
      <alignment vertical="center" wrapText="1"/>
    </xf>
    <xf numFmtId="165" fontId="6" fillId="6" borderId="35" xfId="2" applyNumberFormat="1" applyFont="1" applyFill="1" applyBorder="1" applyAlignment="1" applyProtection="1">
      <alignment vertical="center" wrapText="1"/>
      <protection locked="0"/>
    </xf>
    <xf numFmtId="165" fontId="6" fillId="4" borderId="35" xfId="2" applyNumberFormat="1" applyFont="1" applyFill="1" applyBorder="1" applyAlignment="1" applyProtection="1">
      <alignment vertical="center" wrapText="1"/>
    </xf>
    <xf numFmtId="165" fontId="6" fillId="0" borderId="35" xfId="2" applyNumberFormat="1" applyFont="1" applyBorder="1" applyAlignment="1" applyProtection="1">
      <alignment vertical="center" wrapText="1"/>
    </xf>
    <xf numFmtId="165" fontId="6" fillId="2" borderId="35" xfId="2" applyNumberFormat="1" applyFont="1" applyFill="1" applyBorder="1" applyAlignment="1" applyProtection="1">
      <alignment vertical="center" wrapText="1"/>
    </xf>
    <xf numFmtId="165" fontId="6" fillId="0" borderId="1" xfId="2" applyNumberFormat="1" applyFont="1" applyBorder="1" applyAlignment="1" applyProtection="1"/>
    <xf numFmtId="165" fontId="6" fillId="0" borderId="19" xfId="2" applyNumberFormat="1" applyFont="1" applyBorder="1" applyAlignment="1" applyProtection="1"/>
    <xf numFmtId="0" fontId="8" fillId="12" borderId="35" xfId="0" applyFont="1" applyFill="1" applyBorder="1" applyAlignment="1">
      <alignment horizontal="center" vertical="center" wrapText="1"/>
    </xf>
    <xf numFmtId="0" fontId="6" fillId="6" borderId="35" xfId="0" applyFont="1" applyFill="1" applyBorder="1" applyAlignment="1" applyProtection="1">
      <alignment horizontal="center" vertical="center" wrapText="1"/>
      <protection locked="0"/>
    </xf>
    <xf numFmtId="0" fontId="6" fillId="0" borderId="35" xfId="0" applyFont="1" applyFill="1" applyBorder="1" applyAlignment="1" applyProtection="1">
      <alignment horizontal="center" vertical="center" wrapText="1"/>
      <protection locked="0"/>
    </xf>
    <xf numFmtId="0" fontId="6" fillId="13" borderId="35" xfId="0" applyFont="1" applyFill="1" applyBorder="1" applyAlignment="1" applyProtection="1">
      <alignment horizontal="center" vertical="center" wrapText="1"/>
      <protection locked="0"/>
    </xf>
    <xf numFmtId="0" fontId="6" fillId="0" borderId="35" xfId="0" applyFont="1" applyBorder="1" applyAlignment="1" applyProtection="1">
      <alignment vertical="center" wrapText="1"/>
      <protection locked="0"/>
    </xf>
    <xf numFmtId="0" fontId="6" fillId="4" borderId="35" xfId="0" applyFont="1" applyFill="1" applyBorder="1" applyAlignment="1" applyProtection="1">
      <alignment horizontal="center" vertical="center" wrapText="1"/>
      <protection locked="0"/>
    </xf>
    <xf numFmtId="0" fontId="6" fillId="4" borderId="35" xfId="0" applyFont="1" applyFill="1" applyBorder="1" applyAlignment="1">
      <alignment horizontal="center" vertical="center" wrapText="1"/>
    </xf>
    <xf numFmtId="0" fontId="6" fillId="12" borderId="34" xfId="0" applyFont="1" applyFill="1" applyBorder="1" applyAlignment="1">
      <alignment vertical="center" wrapText="1"/>
    </xf>
    <xf numFmtId="0" fontId="6" fillId="12" borderId="35" xfId="0" applyFont="1" applyFill="1" applyBorder="1" applyAlignment="1">
      <alignment horizontal="center" vertical="center" wrapText="1"/>
    </xf>
    <xf numFmtId="0" fontId="6" fillId="0" borderId="0" xfId="0" applyFont="1" applyBorder="1"/>
    <xf numFmtId="0" fontId="0" fillId="0" borderId="0" xfId="0" applyBorder="1"/>
    <xf numFmtId="0" fontId="0" fillId="0" borderId="1" xfId="0" applyBorder="1"/>
    <xf numFmtId="0" fontId="6" fillId="0" borderId="18" xfId="0" applyFont="1" applyBorder="1"/>
    <xf numFmtId="0" fontId="0" fillId="0" borderId="18" xfId="0" applyBorder="1"/>
    <xf numFmtId="0" fontId="0" fillId="0" borderId="19" xfId="0" applyBorder="1"/>
    <xf numFmtId="0" fontId="0" fillId="6" borderId="3" xfId="0" applyFont="1" applyFill="1" applyBorder="1"/>
    <xf numFmtId="164" fontId="6" fillId="6" borderId="3" xfId="0" applyNumberFormat="1" applyFont="1" applyFill="1" applyBorder="1" applyAlignment="1">
      <alignment horizontal="center" vertical="center" wrapText="1"/>
    </xf>
    <xf numFmtId="0" fontId="8" fillId="12" borderId="34" xfId="0" applyFont="1" applyFill="1" applyBorder="1" applyAlignment="1">
      <alignment horizontal="center" vertical="center" wrapText="1"/>
    </xf>
    <xf numFmtId="0" fontId="6" fillId="13" borderId="34" xfId="0" applyFont="1" applyFill="1" applyBorder="1" applyAlignment="1">
      <alignment horizontal="right" vertical="center" wrapText="1"/>
    </xf>
    <xf numFmtId="0" fontId="6" fillId="6" borderId="35" xfId="0" applyFont="1" applyFill="1" applyBorder="1" applyAlignment="1" applyProtection="1">
      <alignment vertical="center" wrapText="1"/>
      <protection locked="0"/>
    </xf>
    <xf numFmtId="0" fontId="6" fillId="4" borderId="34" xfId="0" applyFont="1" applyFill="1" applyBorder="1" applyAlignment="1">
      <alignment horizontal="right" vertical="center" wrapText="1"/>
    </xf>
    <xf numFmtId="0" fontId="6" fillId="6" borderId="35" xfId="0" applyFont="1" applyFill="1" applyBorder="1" applyAlignment="1">
      <alignment horizontal="center" vertical="center" wrapText="1"/>
    </xf>
    <xf numFmtId="0" fontId="6" fillId="0" borderId="35" xfId="0" applyFont="1" applyBorder="1" applyAlignment="1">
      <alignment horizontal="center" vertical="center" wrapText="1"/>
    </xf>
    <xf numFmtId="0" fontId="31" fillId="6" borderId="0" xfId="1" applyFont="1" applyFill="1" applyBorder="1" applyAlignment="1">
      <alignment horizontal="center" vertical="top" wrapText="1"/>
    </xf>
    <xf numFmtId="0" fontId="31" fillId="0" borderId="0" xfId="1" applyFont="1" applyAlignment="1">
      <alignment horizontal="center" vertical="top" wrapText="1"/>
    </xf>
    <xf numFmtId="0" fontId="5" fillId="6" borderId="0" xfId="0" applyFont="1" applyFill="1" applyBorder="1" applyAlignment="1">
      <alignment horizontal="center"/>
    </xf>
    <xf numFmtId="0" fontId="5" fillId="6" borderId="26" xfId="0" applyFont="1" applyFill="1" applyBorder="1" applyAlignment="1">
      <alignment horizontal="center"/>
    </xf>
    <xf numFmtId="0" fontId="5" fillId="6" borderId="27" xfId="0" applyFont="1" applyFill="1" applyBorder="1" applyAlignment="1">
      <alignment horizontal="center"/>
    </xf>
    <xf numFmtId="0" fontId="5" fillId="6" borderId="25" xfId="0" applyFont="1" applyFill="1" applyBorder="1" applyAlignment="1">
      <alignment horizontal="center"/>
    </xf>
    <xf numFmtId="0" fontId="29" fillId="6" borderId="2" xfId="0" applyFont="1" applyFill="1" applyBorder="1" applyAlignment="1">
      <alignment horizontal="center"/>
    </xf>
    <xf numFmtId="0" fontId="29" fillId="6" borderId="0" xfId="0" applyFont="1" applyFill="1" applyBorder="1" applyAlignment="1">
      <alignment horizontal="center"/>
    </xf>
    <xf numFmtId="0" fontId="29" fillId="6" borderId="1" xfId="0" applyFont="1" applyFill="1" applyBorder="1" applyAlignment="1">
      <alignment horizontal="center"/>
    </xf>
    <xf numFmtId="0" fontId="31" fillId="6" borderId="0" xfId="1" applyFont="1" applyFill="1" applyBorder="1" applyAlignment="1">
      <alignment horizontal="center" vertical="center" wrapText="1"/>
    </xf>
    <xf numFmtId="0" fontId="3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6" borderId="2" xfId="0" applyFont="1" applyFill="1" applyBorder="1" applyAlignment="1">
      <alignment horizontal="center" vertical="center"/>
    </xf>
    <xf numFmtId="0" fontId="3" fillId="6" borderId="0" xfId="0" applyFont="1" applyFill="1" applyBorder="1" applyAlignment="1">
      <alignment horizontal="center" vertical="center"/>
    </xf>
    <xf numFmtId="0" fontId="3" fillId="6" borderId="1" xfId="0" applyFont="1" applyFill="1" applyBorder="1" applyAlignment="1">
      <alignment horizontal="center" vertical="center"/>
    </xf>
    <xf numFmtId="0" fontId="3" fillId="6" borderId="28"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2" fillId="0" borderId="47" xfId="0" applyFont="1" applyBorder="1" applyAlignment="1">
      <alignment horizontal="center" vertical="center"/>
    </xf>
    <xf numFmtId="0" fontId="32" fillId="0" borderId="48" xfId="0" applyFont="1" applyBorder="1" applyAlignment="1">
      <alignment horizontal="center" vertical="center"/>
    </xf>
    <xf numFmtId="0" fontId="32" fillId="0" borderId="49" xfId="0" applyFont="1" applyBorder="1" applyAlignment="1">
      <alignment horizontal="center" vertical="center"/>
    </xf>
    <xf numFmtId="0" fontId="32" fillId="0" borderId="34" xfId="0" applyFont="1" applyBorder="1" applyAlignment="1">
      <alignment horizontal="center" vertical="center"/>
    </xf>
    <xf numFmtId="0" fontId="32" fillId="0" borderId="3" xfId="0" applyFont="1" applyBorder="1" applyAlignment="1">
      <alignment horizontal="center" vertical="center"/>
    </xf>
    <xf numFmtId="0" fontId="32" fillId="0" borderId="35" xfId="0" applyFont="1" applyBorder="1" applyAlignment="1">
      <alignment horizontal="center" vertical="center"/>
    </xf>
    <xf numFmtId="16" fontId="6" fillId="0" borderId="0" xfId="0" applyNumberFormat="1" applyFont="1" applyAlignment="1">
      <alignment horizontal="center"/>
    </xf>
    <xf numFmtId="0" fontId="8" fillId="12" borderId="3" xfId="0" applyFont="1" applyFill="1" applyBorder="1" applyAlignment="1">
      <alignment horizontal="center" vertical="center" wrapText="1"/>
    </xf>
    <xf numFmtId="0" fontId="6" fillId="0" borderId="34" xfId="0" applyFont="1" applyBorder="1" applyAlignment="1">
      <alignment vertical="center" wrapText="1"/>
    </xf>
    <xf numFmtId="0" fontId="6" fillId="6" borderId="3" xfId="0" applyFont="1" applyFill="1" applyBorder="1" applyAlignment="1">
      <alignment horizontal="left" vertical="center" wrapText="1"/>
    </xf>
    <xf numFmtId="0" fontId="6" fillId="5" borderId="3" xfId="0" applyFont="1" applyFill="1" applyBorder="1" applyAlignment="1" applyProtection="1">
      <alignment horizontal="left" vertical="center" wrapText="1"/>
    </xf>
    <xf numFmtId="0" fontId="6" fillId="0" borderId="3" xfId="0" applyFont="1" applyBorder="1" applyAlignment="1">
      <alignment horizontal="left" vertical="center" wrapText="1"/>
    </xf>
    <xf numFmtId="164" fontId="6" fillId="15" borderId="3" xfId="0" applyNumberFormat="1" applyFont="1" applyFill="1" applyBorder="1" applyAlignment="1" applyProtection="1">
      <alignment horizontal="center" vertical="center" wrapText="1"/>
      <protection locked="0"/>
    </xf>
    <xf numFmtId="0" fontId="6" fillId="0" borderId="35" xfId="0" applyFont="1" applyBorder="1" applyAlignment="1" applyProtection="1">
      <alignment horizontal="center" vertical="center" wrapText="1"/>
      <protection locked="0"/>
    </xf>
    <xf numFmtId="0" fontId="24" fillId="6" borderId="34" xfId="0" applyFont="1" applyFill="1" applyBorder="1" applyAlignment="1">
      <alignment horizontal="center" vertical="center"/>
    </xf>
    <xf numFmtId="0" fontId="24" fillId="6" borderId="3" xfId="0" applyFont="1" applyFill="1" applyBorder="1" applyAlignment="1">
      <alignment horizontal="center" vertical="center"/>
    </xf>
    <xf numFmtId="0" fontId="24" fillId="6" borderId="35" xfId="0" applyFont="1" applyFill="1" applyBorder="1" applyAlignment="1">
      <alignment horizontal="center" vertical="center"/>
    </xf>
    <xf numFmtId="0" fontId="6" fillId="13" borderId="3" xfId="0" applyFont="1" applyFill="1" applyBorder="1" applyAlignment="1">
      <alignment horizontal="center" vertical="center" wrapText="1"/>
    </xf>
    <xf numFmtId="0" fontId="6" fillId="5" borderId="3" xfId="0" applyFont="1" applyFill="1" applyBorder="1" applyAlignment="1">
      <alignment horizontal="left" vertical="center" wrapText="1"/>
    </xf>
    <xf numFmtId="0" fontId="6" fillId="0" borderId="35" xfId="0" applyFont="1" applyFill="1" applyBorder="1" applyAlignment="1" applyProtection="1">
      <alignment horizontal="center" vertical="center" wrapText="1"/>
      <protection locked="0"/>
    </xf>
    <xf numFmtId="0" fontId="6" fillId="4" borderId="3" xfId="0" applyFont="1" applyFill="1" applyBorder="1" applyAlignment="1">
      <alignment horizontal="center" vertical="center" wrapText="1"/>
    </xf>
    <xf numFmtId="0" fontId="24" fillId="0" borderId="34" xfId="0" applyFont="1" applyBorder="1" applyAlignment="1">
      <alignment horizontal="center" vertical="center"/>
    </xf>
    <xf numFmtId="0" fontId="24" fillId="0" borderId="3" xfId="0" applyFont="1" applyBorder="1" applyAlignment="1">
      <alignment horizontal="center" vertical="center"/>
    </xf>
    <xf numFmtId="0" fontId="24" fillId="0" borderId="35" xfId="0" applyFont="1" applyBorder="1" applyAlignment="1">
      <alignment horizontal="center" vertical="center"/>
    </xf>
    <xf numFmtId="0" fontId="6" fillId="0" borderId="3" xfId="0" applyFont="1" applyBorder="1" applyAlignment="1">
      <alignment horizontal="center" vertical="center" wrapText="1"/>
    </xf>
    <xf numFmtId="0" fontId="6" fillId="12" borderId="3" xfId="0" applyFont="1" applyFill="1" applyBorder="1" applyAlignment="1">
      <alignment horizontal="center" vertical="center" wrapText="1"/>
    </xf>
    <xf numFmtId="0" fontId="6" fillId="0" borderId="3" xfId="0" applyFont="1" applyFill="1" applyBorder="1" applyAlignment="1">
      <alignment horizontal="left" vertical="center" wrapText="1"/>
    </xf>
    <xf numFmtId="0" fontId="26" fillId="0" borderId="3" xfId="0" applyFont="1" applyBorder="1" applyAlignment="1">
      <alignment horizontal="left" vertical="center" wrapText="1"/>
    </xf>
    <xf numFmtId="0" fontId="6" fillId="0" borderId="35" xfId="0" applyFont="1" applyBorder="1" applyAlignment="1" applyProtection="1">
      <alignment horizontal="center" vertical="center"/>
      <protection locked="0"/>
    </xf>
    <xf numFmtId="0" fontId="6" fillId="12" borderId="3" xfId="0" applyFont="1" applyFill="1" applyBorder="1" applyAlignment="1">
      <alignment vertical="center" wrapText="1"/>
    </xf>
    <xf numFmtId="0" fontId="6" fillId="4" borderId="3" xfId="0" applyFont="1" applyFill="1" applyBorder="1" applyAlignment="1">
      <alignment horizontal="right" vertical="center" wrapText="1"/>
    </xf>
    <xf numFmtId="0" fontId="6" fillId="0" borderId="34" xfId="0" applyFont="1" applyBorder="1" applyAlignment="1">
      <alignment horizontal="center" vertical="center" wrapText="1"/>
    </xf>
    <xf numFmtId="0" fontId="22" fillId="0" borderId="3" xfId="1" applyFont="1" applyBorder="1" applyAlignment="1">
      <alignment horizontal="left" vertical="center" wrapText="1"/>
    </xf>
    <xf numFmtId="0" fontId="6" fillId="0" borderId="16" xfId="0" applyFont="1" applyBorder="1" applyAlignment="1">
      <alignment horizontal="center"/>
    </xf>
    <xf numFmtId="0" fontId="14" fillId="0" borderId="3" xfId="0" applyFont="1" applyBorder="1" applyAlignment="1">
      <alignment horizontal="left" vertical="center" wrapText="1"/>
    </xf>
    <xf numFmtId="0" fontId="6" fillId="0" borderId="3" xfId="0" applyFont="1" applyBorder="1" applyAlignment="1">
      <alignment vertical="top" wrapText="1"/>
    </xf>
    <xf numFmtId="0" fontId="6" fillId="0" borderId="35" xfId="0" applyFont="1" applyBorder="1" applyAlignment="1">
      <alignment horizontal="center" vertical="center" wrapText="1"/>
    </xf>
    <xf numFmtId="0" fontId="6" fillId="0" borderId="3" xfId="0" applyFont="1" applyBorder="1" applyAlignment="1">
      <alignment vertical="center" wrapText="1"/>
    </xf>
    <xf numFmtId="0" fontId="27" fillId="0" borderId="34" xfId="0" applyFont="1" applyBorder="1" applyAlignment="1">
      <alignment horizontal="center" vertical="center"/>
    </xf>
    <xf numFmtId="0" fontId="27" fillId="0" borderId="3" xfId="0" applyFont="1" applyBorder="1" applyAlignment="1">
      <alignment horizontal="center" vertical="center"/>
    </xf>
    <xf numFmtId="0" fontId="27" fillId="0" borderId="35" xfId="0" applyFont="1" applyBorder="1" applyAlignment="1">
      <alignment horizontal="center" vertical="center"/>
    </xf>
    <xf numFmtId="0" fontId="18" fillId="0" borderId="28" xfId="0" applyFont="1" applyBorder="1" applyAlignment="1">
      <alignment horizontal="center" vertical="center"/>
    </xf>
    <xf numFmtId="0" fontId="18" fillId="0" borderId="18" xfId="0" applyFont="1" applyBorder="1" applyAlignment="1">
      <alignment horizontal="center" vertical="center"/>
    </xf>
    <xf numFmtId="0" fontId="18" fillId="0" borderId="19" xfId="0" applyFont="1" applyBorder="1" applyAlignment="1">
      <alignment horizontal="center" vertical="center"/>
    </xf>
    <xf numFmtId="0" fontId="24" fillId="0" borderId="34" xfId="0" applyFont="1" applyBorder="1" applyAlignment="1" applyProtection="1">
      <alignment horizontal="center" vertical="center" wrapText="1"/>
    </xf>
    <xf numFmtId="0" fontId="24" fillId="0" borderId="3" xfId="0" applyFont="1" applyBorder="1" applyAlignment="1" applyProtection="1">
      <alignment horizontal="center" vertical="center" wrapText="1"/>
    </xf>
    <xf numFmtId="0" fontId="24" fillId="0" borderId="35" xfId="0" applyFont="1" applyBorder="1" applyAlignment="1" applyProtection="1">
      <alignment horizontal="center" vertical="center" wrapText="1"/>
    </xf>
    <xf numFmtId="0" fontId="13" fillId="0" borderId="25" xfId="0" applyFont="1" applyBorder="1" applyAlignment="1" applyProtection="1">
      <alignment horizontal="center" vertical="center"/>
    </xf>
    <xf numFmtId="0" fontId="13" fillId="0" borderId="26" xfId="0" applyFont="1" applyBorder="1" applyAlignment="1" applyProtection="1">
      <alignment horizontal="center" vertical="center"/>
    </xf>
    <xf numFmtId="0" fontId="13" fillId="0" borderId="27" xfId="0" applyFont="1" applyBorder="1" applyAlignment="1" applyProtection="1">
      <alignment horizontal="center" vertical="center"/>
    </xf>
    <xf numFmtId="0" fontId="6" fillId="4" borderId="3" xfId="0" applyFont="1" applyFill="1" applyBorder="1" applyAlignment="1" applyProtection="1">
      <alignment horizontal="right" vertical="center" wrapText="1"/>
    </xf>
    <xf numFmtId="0" fontId="6" fillId="0" borderId="3" xfId="0" applyFont="1" applyBorder="1" applyAlignment="1" applyProtection="1">
      <alignment horizontal="left" vertical="center" wrapText="1" indent="2"/>
    </xf>
    <xf numFmtId="0" fontId="6" fillId="0" borderId="3" xfId="0" applyFont="1" applyBorder="1" applyAlignment="1" applyProtection="1">
      <alignment horizontal="left" vertical="center" wrapText="1"/>
    </xf>
    <xf numFmtId="0" fontId="6" fillId="0" borderId="3" xfId="0" applyFont="1" applyBorder="1" applyAlignment="1" applyProtection="1">
      <alignment vertical="center" wrapText="1"/>
    </xf>
    <xf numFmtId="0" fontId="6" fillId="0" borderId="34" xfId="0" applyFont="1" applyBorder="1" applyAlignment="1" applyProtection="1">
      <alignment vertical="center" wrapText="1"/>
    </xf>
    <xf numFmtId="0" fontId="14" fillId="0" borderId="3" xfId="0" applyFont="1" applyBorder="1" applyAlignment="1" applyProtection="1">
      <alignment horizontal="left" vertical="center" wrapText="1"/>
    </xf>
    <xf numFmtId="0" fontId="6" fillId="2" borderId="3" xfId="0" applyFont="1" applyFill="1" applyBorder="1" applyAlignment="1" applyProtection="1">
      <alignment vertical="center" wrapText="1"/>
    </xf>
    <xf numFmtId="0" fontId="6" fillId="2" borderId="3" xfId="0" applyFont="1" applyFill="1" applyBorder="1" applyAlignment="1" applyProtection="1">
      <alignment horizontal="left" vertical="center" wrapText="1"/>
    </xf>
    <xf numFmtId="0" fontId="15" fillId="2" borderId="3" xfId="0" applyFont="1" applyFill="1" applyBorder="1" applyAlignment="1" applyProtection="1">
      <alignment horizontal="center" vertical="center" wrapText="1"/>
    </xf>
    <xf numFmtId="0" fontId="32" fillId="0" borderId="47" xfId="0" applyFont="1" applyBorder="1" applyAlignment="1" applyProtection="1">
      <alignment horizontal="center" vertical="center" wrapText="1"/>
    </xf>
    <xf numFmtId="0" fontId="32" fillId="0" borderId="48" xfId="0" applyFont="1" applyBorder="1" applyAlignment="1" applyProtection="1">
      <alignment horizontal="center" vertical="center" wrapText="1"/>
    </xf>
    <xf numFmtId="0" fontId="32" fillId="0" borderId="49" xfId="0" applyFont="1" applyBorder="1" applyAlignment="1" applyProtection="1">
      <alignment horizontal="center" vertical="center" wrapText="1"/>
    </xf>
    <xf numFmtId="0" fontId="32" fillId="0" borderId="34" xfId="0" applyFont="1" applyBorder="1" applyAlignment="1" applyProtection="1">
      <alignment horizontal="center" vertical="center" wrapText="1"/>
    </xf>
    <xf numFmtId="0" fontId="32" fillId="0" borderId="3" xfId="0" applyFont="1" applyBorder="1" applyAlignment="1" applyProtection="1">
      <alignment horizontal="center" vertical="center" wrapText="1"/>
    </xf>
    <xf numFmtId="0" fontId="32" fillId="0" borderId="35" xfId="0" applyFont="1" applyBorder="1" applyAlignment="1" applyProtection="1">
      <alignment horizontal="center" vertical="center" wrapText="1"/>
    </xf>
    <xf numFmtId="0" fontId="6" fillId="0" borderId="35" xfId="0" applyNumberFormat="1" applyFont="1" applyFill="1" applyBorder="1" applyAlignment="1" applyProtection="1">
      <alignment horizontal="center" vertical="center" wrapText="1"/>
      <protection locked="0"/>
    </xf>
    <xf numFmtId="0" fontId="6" fillId="4" borderId="3" xfId="0" applyFont="1" applyFill="1" applyBorder="1" applyAlignment="1" applyProtection="1">
      <alignment horizontal="left" vertical="center" wrapText="1"/>
    </xf>
    <xf numFmtId="0" fontId="6" fillId="5" borderId="3" xfId="0" applyFont="1" applyFill="1" applyBorder="1" applyAlignment="1" applyProtection="1">
      <alignment horizontal="center" vertical="center" wrapText="1"/>
    </xf>
    <xf numFmtId="164" fontId="6" fillId="15" borderId="3" xfId="2" applyNumberFormat="1" applyFont="1" applyFill="1" applyBorder="1" applyAlignment="1" applyProtection="1">
      <alignment horizontal="center" vertical="center" wrapText="1"/>
      <protection locked="0"/>
    </xf>
    <xf numFmtId="0" fontId="6" fillId="5" borderId="3" xfId="0" applyFont="1" applyFill="1" applyBorder="1" applyAlignment="1" applyProtection="1">
      <alignment vertical="center" wrapText="1"/>
    </xf>
    <xf numFmtId="0" fontId="14" fillId="0" borderId="3" xfId="0" applyFont="1" applyBorder="1" applyAlignment="1" applyProtection="1">
      <alignment vertical="center" wrapText="1"/>
    </xf>
    <xf numFmtId="164" fontId="6" fillId="0" borderId="3" xfId="2" applyNumberFormat="1" applyFont="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6" borderId="3" xfId="0" applyFont="1" applyFill="1" applyBorder="1" applyAlignment="1" applyProtection="1">
      <alignment horizontal="left" vertical="center" wrapText="1"/>
    </xf>
    <xf numFmtId="165" fontId="6" fillId="0" borderId="35" xfId="2" applyNumberFormat="1" applyFont="1" applyBorder="1" applyAlignment="1" applyProtection="1">
      <alignment vertical="center" wrapText="1"/>
      <protection locked="0"/>
    </xf>
    <xf numFmtId="165" fontId="6" fillId="0" borderId="35" xfId="2" applyNumberFormat="1" applyFont="1" applyBorder="1" applyAlignment="1" applyProtection="1">
      <alignment vertical="center" wrapText="1"/>
    </xf>
    <xf numFmtId="165" fontId="6" fillId="6" borderId="35" xfId="2" applyNumberFormat="1" applyFont="1" applyFill="1" applyBorder="1" applyAlignment="1" applyProtection="1">
      <alignment vertical="center" wrapText="1"/>
      <protection locked="0"/>
    </xf>
    <xf numFmtId="0" fontId="6" fillId="0" borderId="35" xfId="2" applyNumberFormat="1" applyFont="1" applyBorder="1" applyAlignment="1" applyProtection="1">
      <alignment vertical="center" wrapText="1"/>
      <protection locked="0"/>
    </xf>
    <xf numFmtId="0" fontId="15" fillId="0" borderId="20" xfId="0" applyFont="1" applyBorder="1" applyAlignment="1" applyProtection="1">
      <alignment horizontal="center"/>
    </xf>
    <xf numFmtId="0" fontId="15" fillId="0" borderId="21" xfId="0" applyFont="1" applyBorder="1" applyAlignment="1" applyProtection="1">
      <alignment horizontal="center"/>
    </xf>
    <xf numFmtId="0" fontId="15" fillId="0" borderId="22" xfId="0" applyFont="1" applyBorder="1" applyAlignment="1" applyProtection="1">
      <alignment horizontal="center"/>
    </xf>
    <xf numFmtId="0" fontId="6" fillId="6" borderId="3" xfId="0" applyFont="1" applyFill="1" applyBorder="1" applyAlignment="1" applyProtection="1">
      <alignment horizontal="left" vertical="center"/>
    </xf>
    <xf numFmtId="0" fontId="6" fillId="6" borderId="34" xfId="0" applyFont="1" applyFill="1" applyBorder="1" applyAlignment="1" applyProtection="1">
      <alignment vertical="center" wrapText="1"/>
    </xf>
    <xf numFmtId="0" fontId="15" fillId="0" borderId="25" xfId="0" applyFont="1" applyBorder="1" applyAlignment="1" applyProtection="1">
      <alignment horizontal="center" vertical="center"/>
    </xf>
    <xf numFmtId="0" fontId="15" fillId="0" borderId="26" xfId="0" applyFont="1" applyBorder="1" applyAlignment="1" applyProtection="1">
      <alignment horizontal="center" vertical="center"/>
    </xf>
    <xf numFmtId="0" fontId="15" fillId="0" borderId="27" xfId="0" applyFont="1" applyBorder="1" applyAlignment="1" applyProtection="1">
      <alignment horizontal="center" vertical="center"/>
    </xf>
    <xf numFmtId="0" fontId="6" fillId="4" borderId="3" xfId="0" applyFont="1" applyFill="1" applyBorder="1" applyAlignment="1" applyProtection="1">
      <alignment horizontal="center" vertical="center" wrapText="1"/>
    </xf>
    <xf numFmtId="0" fontId="6" fillId="0" borderId="3" xfId="0" applyFont="1" applyBorder="1" applyAlignment="1" applyProtection="1">
      <alignment horizontal="center" vertical="center" wrapText="1"/>
    </xf>
    <xf numFmtId="0" fontId="6" fillId="0" borderId="3" xfId="0" applyFont="1" applyFill="1" applyBorder="1" applyAlignment="1" applyProtection="1">
      <alignment horizontal="left" vertical="center" wrapText="1"/>
    </xf>
    <xf numFmtId="0" fontId="6" fillId="0" borderId="3" xfId="0" applyFont="1" applyFill="1" applyBorder="1" applyAlignment="1" applyProtection="1">
      <alignment vertical="center" wrapText="1"/>
    </xf>
    <xf numFmtId="0" fontId="6" fillId="0" borderId="3" xfId="0" applyFont="1" applyFill="1" applyBorder="1" applyAlignment="1" applyProtection="1">
      <alignment horizontal="left" vertical="center" wrapText="1" indent="2"/>
    </xf>
    <xf numFmtId="165" fontId="6" fillId="0" borderId="35" xfId="2" applyNumberFormat="1" applyFont="1" applyBorder="1" applyAlignment="1" applyProtection="1">
      <alignment horizontal="center" vertical="center" wrapText="1"/>
      <protection locked="0"/>
    </xf>
    <xf numFmtId="165" fontId="6" fillId="0" borderId="35" xfId="2" applyNumberFormat="1" applyFont="1" applyBorder="1" applyAlignment="1" applyProtection="1">
      <alignment horizontal="center" vertical="center" wrapText="1"/>
    </xf>
    <xf numFmtId="0" fontId="6" fillId="6" borderId="35" xfId="2" applyNumberFormat="1" applyFont="1" applyFill="1" applyBorder="1" applyAlignment="1" applyProtection="1">
      <alignment horizontal="center" vertical="center" wrapText="1"/>
      <protection locked="0"/>
    </xf>
    <xf numFmtId="0" fontId="6" fillId="0" borderId="35" xfId="2" applyNumberFormat="1" applyFont="1" applyBorder="1" applyAlignment="1" applyProtection="1">
      <alignment horizontal="center" vertical="center" wrapText="1"/>
      <protection locked="0"/>
    </xf>
    <xf numFmtId="0" fontId="6" fillId="6" borderId="35" xfId="2" applyNumberFormat="1" applyFont="1" applyFill="1" applyBorder="1" applyAlignment="1" applyProtection="1">
      <alignment horizontal="center" vertical="center" wrapText="1"/>
    </xf>
    <xf numFmtId="0" fontId="24" fillId="0" borderId="45" xfId="0" applyFont="1" applyBorder="1" applyAlignment="1" applyProtection="1">
      <alignment horizontal="center" vertical="center"/>
    </xf>
    <xf numFmtId="0" fontId="24" fillId="0" borderId="13" xfId="0" applyFont="1" applyBorder="1" applyAlignment="1" applyProtection="1">
      <alignment horizontal="center" vertical="center"/>
    </xf>
    <xf numFmtId="0" fontId="24" fillId="0" borderId="38" xfId="0" applyFont="1" applyBorder="1" applyAlignment="1" applyProtection="1">
      <alignment horizontal="center" vertical="center"/>
    </xf>
    <xf numFmtId="0" fontId="24" fillId="0" borderId="43" xfId="0" applyFont="1" applyBorder="1" applyAlignment="1" applyProtection="1">
      <alignment horizontal="center" vertical="center"/>
    </xf>
    <xf numFmtId="0" fontId="24" fillId="0" borderId="15" xfId="0" applyFont="1" applyBorder="1" applyAlignment="1" applyProtection="1">
      <alignment horizontal="center" vertical="center"/>
    </xf>
    <xf numFmtId="0" fontId="24" fillId="0" borderId="44" xfId="0" applyFont="1" applyBorder="1" applyAlignment="1" applyProtection="1">
      <alignment horizontal="center" vertical="center"/>
    </xf>
    <xf numFmtId="0" fontId="24" fillId="0" borderId="33" xfId="0" applyFont="1" applyBorder="1" applyAlignment="1" applyProtection="1">
      <alignment horizontal="center" vertical="center"/>
    </xf>
    <xf numFmtId="0" fontId="24" fillId="0" borderId="14" xfId="0" applyFont="1" applyBorder="1" applyAlignment="1" applyProtection="1">
      <alignment horizontal="center" vertical="center"/>
    </xf>
    <xf numFmtId="0" fontId="24" fillId="0" borderId="32" xfId="0" applyFont="1" applyBorder="1" applyAlignment="1" applyProtection="1">
      <alignment horizontal="center" vertical="center"/>
    </xf>
    <xf numFmtId="0" fontId="18" fillId="0" borderId="20" xfId="0" applyFont="1" applyBorder="1" applyAlignment="1" applyProtection="1">
      <alignment horizontal="center" vertical="center"/>
    </xf>
    <xf numFmtId="0" fontId="18" fillId="0" borderId="21" xfId="0" applyFont="1" applyBorder="1" applyAlignment="1" applyProtection="1">
      <alignment horizontal="center" vertical="center"/>
    </xf>
    <xf numFmtId="0" fontId="18" fillId="0" borderId="22" xfId="0" applyFont="1" applyBorder="1" applyAlignment="1" applyProtection="1">
      <alignment horizontal="center" vertical="center"/>
    </xf>
    <xf numFmtId="0" fontId="6" fillId="4" borderId="11" xfId="0" applyFont="1" applyFill="1" applyBorder="1" applyAlignment="1" applyProtection="1">
      <alignment horizontal="right" vertical="center" wrapText="1"/>
    </xf>
    <xf numFmtId="0" fontId="6" fillId="4" borderId="13" xfId="0" applyFont="1" applyFill="1" applyBorder="1" applyAlignment="1" applyProtection="1">
      <alignment horizontal="right" vertical="center" wrapText="1"/>
    </xf>
    <xf numFmtId="0" fontId="6" fillId="4" borderId="12" xfId="0" applyFont="1" applyFill="1" applyBorder="1" applyAlignment="1" applyProtection="1">
      <alignment horizontal="right" vertical="center" wrapText="1"/>
    </xf>
    <xf numFmtId="0" fontId="6" fillId="5" borderId="11" xfId="0" applyFont="1" applyFill="1" applyBorder="1" applyAlignment="1" applyProtection="1">
      <alignment horizontal="left" vertical="center" wrapText="1"/>
    </xf>
    <xf numFmtId="0" fontId="6" fillId="5" borderId="13" xfId="0" applyFont="1" applyFill="1" applyBorder="1" applyAlignment="1" applyProtection="1">
      <alignment horizontal="left" vertical="center" wrapText="1"/>
    </xf>
    <xf numFmtId="0" fontId="6" fillId="5" borderId="12" xfId="0" applyFont="1" applyFill="1" applyBorder="1" applyAlignment="1" applyProtection="1">
      <alignment horizontal="left" vertical="center" wrapText="1"/>
    </xf>
    <xf numFmtId="0" fontId="6" fillId="0" borderId="4" xfId="0" applyFont="1" applyBorder="1" applyAlignment="1" applyProtection="1">
      <alignment horizontal="left" vertical="center" wrapText="1"/>
    </xf>
    <xf numFmtId="0" fontId="6" fillId="0" borderId="5" xfId="0" applyFont="1" applyBorder="1" applyAlignment="1" applyProtection="1">
      <alignment horizontal="left" vertical="center" wrapText="1"/>
    </xf>
    <xf numFmtId="0" fontId="6" fillId="0" borderId="6" xfId="0" applyFont="1" applyBorder="1" applyAlignment="1" applyProtection="1">
      <alignment horizontal="left" vertical="center" wrapText="1"/>
    </xf>
    <xf numFmtId="0" fontId="6" fillId="0" borderId="11" xfId="0" applyFont="1" applyBorder="1" applyAlignment="1" applyProtection="1">
      <alignment horizontal="left" vertical="center" wrapText="1"/>
    </xf>
    <xf numFmtId="0" fontId="6" fillId="0" borderId="13" xfId="0" applyFont="1" applyBorder="1" applyAlignment="1" applyProtection="1">
      <alignment horizontal="left" vertical="center" wrapText="1"/>
    </xf>
    <xf numFmtId="0" fontId="6" fillId="0" borderId="7" xfId="0" applyFont="1" applyBorder="1" applyAlignment="1" applyProtection="1">
      <alignment horizontal="left" vertical="center" wrapText="1"/>
    </xf>
    <xf numFmtId="0" fontId="6" fillId="0" borderId="15" xfId="0" applyFont="1" applyBorder="1" applyAlignment="1" applyProtection="1">
      <alignment horizontal="left" vertical="center" wrapText="1"/>
    </xf>
    <xf numFmtId="0" fontId="6" fillId="0" borderId="16" xfId="0" applyFont="1" applyBorder="1" applyAlignment="1" applyProtection="1">
      <alignment horizontal="left" vertical="center" wrapText="1"/>
    </xf>
    <xf numFmtId="0" fontId="6" fillId="0" borderId="0" xfId="0" applyFont="1" applyBorder="1" applyAlignment="1" applyProtection="1">
      <alignment horizontal="left" vertical="center" wrapText="1"/>
    </xf>
    <xf numFmtId="0" fontId="6" fillId="0" borderId="9" xfId="0" applyFont="1" applyBorder="1" applyAlignment="1" applyProtection="1">
      <alignment horizontal="left" vertical="center" wrapText="1"/>
    </xf>
    <xf numFmtId="0" fontId="6" fillId="0" borderId="14" xfId="0" applyFont="1" applyBorder="1" applyAlignment="1" applyProtection="1">
      <alignment horizontal="left" vertical="center" wrapText="1"/>
    </xf>
    <xf numFmtId="164" fontId="6" fillId="15" borderId="4" xfId="0" applyNumberFormat="1" applyFont="1" applyFill="1" applyBorder="1" applyAlignment="1" applyProtection="1">
      <alignment horizontal="center" vertical="center" wrapText="1"/>
      <protection locked="0"/>
    </xf>
    <xf numFmtId="164" fontId="6" fillId="15" borderId="5" xfId="0" applyNumberFormat="1" applyFont="1" applyFill="1" applyBorder="1" applyAlignment="1" applyProtection="1">
      <alignment horizontal="center" vertical="center" wrapText="1"/>
      <protection locked="0"/>
    </xf>
    <xf numFmtId="164" fontId="6" fillId="15" borderId="6" xfId="0" applyNumberFormat="1" applyFont="1" applyFill="1" applyBorder="1" applyAlignment="1" applyProtection="1">
      <alignment horizontal="center" vertical="center" wrapText="1"/>
      <protection locked="0"/>
    </xf>
    <xf numFmtId="0" fontId="14" fillId="0" borderId="7" xfId="0" applyFont="1" applyBorder="1" applyAlignment="1" applyProtection="1">
      <alignment horizontal="left" vertical="center" wrapText="1"/>
    </xf>
    <xf numFmtId="0" fontId="14" fillId="0" borderId="15" xfId="0" applyFont="1" applyBorder="1" applyAlignment="1" applyProtection="1">
      <alignment horizontal="left" vertical="center" wrapText="1"/>
    </xf>
    <xf numFmtId="0" fontId="14" fillId="0" borderId="9" xfId="0" applyFont="1" applyBorder="1" applyAlignment="1" applyProtection="1">
      <alignment horizontal="left" vertical="center" wrapText="1"/>
    </xf>
    <xf numFmtId="0" fontId="14" fillId="0" borderId="14" xfId="0" applyFont="1" applyBorder="1" applyAlignment="1" applyProtection="1">
      <alignment horizontal="left" vertical="center" wrapText="1"/>
    </xf>
    <xf numFmtId="164" fontId="6" fillId="15" borderId="12" xfId="0" applyNumberFormat="1" applyFont="1" applyFill="1" applyBorder="1" applyAlignment="1" applyProtection="1">
      <alignment horizontal="center" vertical="center" wrapText="1"/>
      <protection locked="0"/>
    </xf>
    <xf numFmtId="0" fontId="6" fillId="14" borderId="11" xfId="0" applyFont="1" applyFill="1" applyBorder="1" applyAlignment="1" applyProtection="1">
      <alignment horizontal="left" vertical="center" wrapText="1"/>
    </xf>
    <xf numFmtId="0" fontId="6" fillId="14" borderId="13" xfId="0" applyFont="1" applyFill="1" applyBorder="1" applyAlignment="1" applyProtection="1">
      <alignment horizontal="left" vertical="center" wrapText="1"/>
    </xf>
    <xf numFmtId="0" fontId="6" fillId="14" borderId="12" xfId="0" applyFont="1" applyFill="1" applyBorder="1" applyAlignment="1" applyProtection="1">
      <alignment horizontal="left" vertical="center" wrapText="1"/>
    </xf>
    <xf numFmtId="0" fontId="6" fillId="5" borderId="11" xfId="0" applyFont="1" applyFill="1" applyBorder="1" applyAlignment="1" applyProtection="1">
      <alignment vertical="center" wrapText="1"/>
    </xf>
    <xf numFmtId="0" fontId="6" fillId="5" borderId="13" xfId="0" applyFont="1" applyFill="1" applyBorder="1" applyAlignment="1" applyProtection="1">
      <alignment vertical="center" wrapText="1"/>
    </xf>
    <xf numFmtId="0" fontId="6" fillId="5" borderId="12" xfId="0" applyFont="1" applyFill="1" applyBorder="1" applyAlignment="1" applyProtection="1">
      <alignment vertical="center" wrapText="1"/>
    </xf>
    <xf numFmtId="0" fontId="6" fillId="0" borderId="7" xfId="0" applyFont="1" applyBorder="1" applyAlignment="1" applyProtection="1">
      <alignment vertical="center" wrapText="1"/>
    </xf>
    <xf numFmtId="0" fontId="6" fillId="0" borderId="15" xfId="0" applyFont="1" applyBorder="1" applyAlignment="1" applyProtection="1">
      <alignment vertical="center" wrapText="1"/>
    </xf>
    <xf numFmtId="0" fontId="6" fillId="0" borderId="16" xfId="0" applyFont="1" applyBorder="1" applyAlignment="1" applyProtection="1">
      <alignment vertical="center" wrapText="1"/>
    </xf>
    <xf numFmtId="0" fontId="6" fillId="0" borderId="0" xfId="0" applyFont="1" applyBorder="1" applyAlignment="1" applyProtection="1">
      <alignment vertical="center" wrapText="1"/>
    </xf>
    <xf numFmtId="0" fontId="6" fillId="0" borderId="9" xfId="0" applyFont="1" applyBorder="1" applyAlignment="1" applyProtection="1">
      <alignment vertical="center" wrapText="1"/>
    </xf>
    <xf numFmtId="0" fontId="6" fillId="0" borderId="14" xfId="0" applyFont="1" applyBorder="1" applyAlignment="1" applyProtection="1">
      <alignment vertical="center" wrapText="1"/>
    </xf>
    <xf numFmtId="0" fontId="6" fillId="14" borderId="3" xfId="0" applyFont="1" applyFill="1" applyBorder="1" applyAlignment="1" applyProtection="1">
      <alignment horizontal="center" vertical="center" wrapText="1"/>
    </xf>
    <xf numFmtId="0" fontId="6" fillId="0" borderId="8" xfId="0" applyFont="1" applyBorder="1" applyAlignment="1" applyProtection="1">
      <alignment vertical="center" wrapText="1"/>
    </xf>
    <xf numFmtId="0" fontId="6" fillId="0" borderId="17" xfId="0" applyFont="1" applyBorder="1" applyAlignment="1" applyProtection="1">
      <alignment vertical="center" wrapText="1"/>
    </xf>
    <xf numFmtId="0" fontId="6" fillId="0" borderId="10" xfId="0" applyFont="1" applyBorder="1" applyAlignment="1" applyProtection="1">
      <alignment vertical="center" wrapText="1"/>
    </xf>
    <xf numFmtId="164" fontId="6" fillId="0" borderId="35" xfId="0" applyNumberFormat="1" applyFont="1" applyBorder="1" applyAlignment="1" applyProtection="1">
      <alignment horizontal="center" vertical="center" wrapText="1"/>
      <protection locked="0"/>
    </xf>
    <xf numFmtId="164" fontId="6" fillId="0" borderId="40" xfId="0" applyNumberFormat="1" applyFont="1" applyBorder="1" applyAlignment="1" applyProtection="1">
      <alignment horizontal="center" vertical="center" wrapText="1"/>
      <protection locked="0"/>
    </xf>
    <xf numFmtId="164" fontId="6" fillId="0" borderId="38" xfId="0" applyNumberFormat="1" applyFont="1" applyBorder="1" applyAlignment="1" applyProtection="1">
      <alignment horizontal="center" vertical="center" wrapText="1"/>
      <protection locked="0"/>
    </xf>
    <xf numFmtId="0" fontId="6" fillId="0" borderId="11" xfId="0" applyFont="1" applyBorder="1" applyAlignment="1" applyProtection="1">
      <alignment vertical="center" wrapText="1"/>
    </xf>
    <xf numFmtId="0" fontId="6" fillId="4" borderId="2" xfId="0" applyFont="1" applyFill="1" applyBorder="1" applyAlignment="1" applyProtection="1">
      <alignment horizontal="right" vertical="center" wrapText="1"/>
    </xf>
    <xf numFmtId="0" fontId="6" fillId="4" borderId="0" xfId="0" applyFont="1" applyFill="1" applyBorder="1" applyAlignment="1" applyProtection="1">
      <alignment horizontal="right" vertical="center" wrapText="1"/>
    </xf>
    <xf numFmtId="0" fontId="6" fillId="4" borderId="1" xfId="0" applyFont="1" applyFill="1" applyBorder="1" applyAlignment="1" applyProtection="1">
      <alignment horizontal="right" vertical="center" wrapText="1"/>
    </xf>
    <xf numFmtId="0" fontId="15" fillId="12" borderId="3" xfId="0" applyFont="1" applyFill="1" applyBorder="1" applyAlignment="1" applyProtection="1">
      <alignment horizontal="center" vertical="center" wrapText="1"/>
    </xf>
    <xf numFmtId="0" fontId="15" fillId="12" borderId="11" xfId="0" applyFont="1" applyFill="1" applyBorder="1" applyAlignment="1" applyProtection="1">
      <alignment horizontal="center" vertical="center" wrapText="1"/>
    </xf>
    <xf numFmtId="0" fontId="6" fillId="0" borderId="36" xfId="0" applyFont="1" applyBorder="1" applyAlignment="1" applyProtection="1">
      <alignment vertical="center" wrapText="1"/>
    </xf>
    <xf numFmtId="0" fontId="6" fillId="0" borderId="4" xfId="0" applyFont="1" applyBorder="1" applyAlignment="1" applyProtection="1">
      <alignment vertical="center" wrapText="1"/>
    </xf>
    <xf numFmtId="0" fontId="6" fillId="13" borderId="3" xfId="0" applyFont="1" applyFill="1" applyBorder="1" applyAlignment="1" applyProtection="1">
      <alignment horizontal="right" vertical="center" wrapText="1"/>
    </xf>
    <xf numFmtId="0" fontId="6" fillId="4" borderId="4" xfId="0" applyFont="1" applyFill="1" applyBorder="1" applyAlignment="1" applyProtection="1">
      <alignment horizontal="right" vertical="center" wrapText="1"/>
    </xf>
    <xf numFmtId="164" fontId="6" fillId="0" borderId="38" xfId="0" applyNumberFormat="1" applyFont="1" applyFill="1" applyBorder="1" applyAlignment="1" applyProtection="1">
      <alignment horizontal="center" vertical="center" wrapText="1"/>
      <protection locked="0"/>
    </xf>
    <xf numFmtId="0" fontId="32" fillId="0" borderId="25" xfId="0" applyFont="1" applyBorder="1" applyAlignment="1" applyProtection="1">
      <alignment horizontal="center" vertical="center"/>
    </xf>
    <xf numFmtId="0" fontId="32" fillId="0" borderId="26" xfId="0" applyFont="1" applyBorder="1" applyAlignment="1" applyProtection="1">
      <alignment horizontal="center" vertical="center"/>
    </xf>
    <xf numFmtId="0" fontId="32" fillId="0" borderId="27" xfId="0" applyFont="1" applyBorder="1" applyAlignment="1" applyProtection="1">
      <alignment horizontal="center" vertical="center"/>
    </xf>
    <xf numFmtId="0" fontId="32" fillId="0" borderId="33" xfId="0" applyFont="1" applyBorder="1" applyAlignment="1" applyProtection="1">
      <alignment horizontal="center" vertical="center"/>
    </xf>
    <xf numFmtId="0" fontId="32" fillId="0" borderId="14" xfId="0" applyFont="1" applyBorder="1" applyAlignment="1" applyProtection="1">
      <alignment horizontal="center" vertical="center"/>
    </xf>
    <xf numFmtId="0" fontId="32" fillId="0" borderId="32" xfId="0" applyFont="1" applyBorder="1" applyAlignment="1" applyProtection="1">
      <alignment horizontal="center" vertical="center"/>
    </xf>
    <xf numFmtId="164" fontId="6" fillId="0" borderId="41" xfId="0" applyNumberFormat="1" applyFont="1" applyBorder="1" applyAlignment="1" applyProtection="1">
      <alignment horizontal="center" vertical="center" wrapText="1"/>
      <protection locked="0"/>
    </xf>
    <xf numFmtId="0" fontId="24" fillId="6" borderId="45" xfId="0" applyFont="1" applyFill="1" applyBorder="1" applyAlignment="1" applyProtection="1">
      <alignment horizontal="center" vertical="center" wrapText="1"/>
    </xf>
    <xf numFmtId="0" fontId="24" fillId="6" borderId="13" xfId="0" applyFont="1" applyFill="1" applyBorder="1" applyAlignment="1" applyProtection="1">
      <alignment horizontal="center" vertical="center" wrapText="1"/>
    </xf>
    <xf numFmtId="0" fontId="24" fillId="6" borderId="38" xfId="0" applyFont="1" applyFill="1" applyBorder="1" applyAlignment="1" applyProtection="1">
      <alignment horizontal="center" vertical="center" wrapText="1"/>
    </xf>
    <xf numFmtId="0" fontId="24" fillId="6" borderId="43" xfId="0" applyFont="1" applyFill="1" applyBorder="1" applyAlignment="1" applyProtection="1">
      <alignment horizontal="center" vertical="center" wrapText="1"/>
    </xf>
    <xf numFmtId="0" fontId="24" fillId="6" borderId="15" xfId="0" applyFont="1" applyFill="1" applyBorder="1" applyAlignment="1" applyProtection="1">
      <alignment horizontal="center" vertical="center" wrapText="1"/>
    </xf>
    <xf numFmtId="0" fontId="24" fillId="6" borderId="44" xfId="0" applyFont="1" applyFill="1" applyBorder="1" applyAlignment="1" applyProtection="1">
      <alignment horizontal="center" vertical="center" wrapText="1"/>
    </xf>
    <xf numFmtId="0" fontId="24" fillId="6" borderId="2" xfId="0" applyFont="1" applyFill="1" applyBorder="1" applyAlignment="1" applyProtection="1">
      <alignment horizontal="center" vertical="center" wrapText="1"/>
    </xf>
    <xf numFmtId="0" fontId="24" fillId="6" borderId="0" xfId="0" applyFont="1" applyFill="1" applyBorder="1" applyAlignment="1" applyProtection="1">
      <alignment horizontal="center" vertical="center" wrapText="1"/>
    </xf>
    <xf numFmtId="0" fontId="24" fillId="6" borderId="1" xfId="0" applyFont="1" applyFill="1" applyBorder="1" applyAlignment="1" applyProtection="1">
      <alignment horizontal="center" vertical="center" wrapText="1"/>
    </xf>
    <xf numFmtId="0" fontId="24" fillId="6" borderId="33" xfId="0" applyFont="1" applyFill="1" applyBorder="1" applyAlignment="1" applyProtection="1">
      <alignment horizontal="center" vertical="center" wrapText="1"/>
    </xf>
    <xf numFmtId="0" fontId="24" fillId="6" borderId="14" xfId="0" applyFont="1" applyFill="1" applyBorder="1" applyAlignment="1" applyProtection="1">
      <alignment horizontal="center" vertical="center" wrapText="1"/>
    </xf>
    <xf numFmtId="0" fontId="24" fillId="6" borderId="32" xfId="0" applyFont="1" applyFill="1" applyBorder="1" applyAlignment="1" applyProtection="1">
      <alignment horizontal="center" vertical="center" wrapText="1"/>
    </xf>
    <xf numFmtId="0" fontId="15" fillId="0" borderId="20" xfId="0" applyFont="1" applyBorder="1" applyAlignment="1" applyProtection="1">
      <alignment horizontal="center" vertical="center"/>
    </xf>
    <xf numFmtId="0" fontId="15" fillId="0" borderId="21" xfId="0" applyFont="1" applyBorder="1" applyAlignment="1" applyProtection="1">
      <alignment horizontal="center" vertical="center"/>
    </xf>
    <xf numFmtId="0" fontId="15" fillId="0" borderId="22" xfId="0" applyFont="1" applyBorder="1" applyAlignment="1" applyProtection="1">
      <alignment horizontal="center" vertical="center"/>
    </xf>
    <xf numFmtId="0" fontId="6" fillId="5" borderId="15" xfId="0" applyFont="1" applyFill="1" applyBorder="1" applyAlignment="1" applyProtection="1">
      <alignment vertical="center" wrapText="1"/>
    </xf>
    <xf numFmtId="0" fontId="6" fillId="5" borderId="14" xfId="0" applyFont="1" applyFill="1" applyBorder="1" applyAlignment="1" applyProtection="1">
      <alignment vertical="center" wrapText="1"/>
    </xf>
    <xf numFmtId="0" fontId="14" fillId="5" borderId="15" xfId="0" applyFont="1" applyFill="1" applyBorder="1" applyAlignment="1" applyProtection="1">
      <alignment vertical="center" wrapText="1"/>
    </xf>
    <xf numFmtId="0" fontId="14" fillId="5" borderId="0" xfId="0" applyFont="1" applyFill="1" applyBorder="1" applyAlignment="1" applyProtection="1">
      <alignment vertical="center" wrapText="1"/>
    </xf>
    <xf numFmtId="0" fontId="14" fillId="5" borderId="14" xfId="0" applyFont="1" applyFill="1" applyBorder="1" applyAlignment="1" applyProtection="1">
      <alignment vertical="center" wrapText="1"/>
    </xf>
    <xf numFmtId="0" fontId="6" fillId="4" borderId="11" xfId="0" applyFont="1" applyFill="1" applyBorder="1" applyAlignment="1" applyProtection="1">
      <alignment vertical="center" wrapText="1"/>
    </xf>
    <xf numFmtId="0" fontId="6" fillId="4" borderId="13" xfId="0" applyFont="1" applyFill="1" applyBorder="1" applyAlignment="1" applyProtection="1">
      <alignment vertical="center" wrapText="1"/>
    </xf>
    <xf numFmtId="0" fontId="6" fillId="4" borderId="12" xfId="0" applyFont="1" applyFill="1" applyBorder="1" applyAlignment="1" applyProtection="1">
      <alignment vertical="center" wrapText="1"/>
    </xf>
    <xf numFmtId="0" fontId="6" fillId="0" borderId="12" xfId="0" applyFont="1" applyBorder="1" applyAlignment="1" applyProtection="1">
      <alignment vertical="center" wrapText="1"/>
    </xf>
    <xf numFmtId="0" fontId="6" fillId="4" borderId="3" xfId="0" applyFont="1" applyFill="1" applyBorder="1" applyAlignment="1" applyProtection="1">
      <alignment vertical="center" wrapText="1"/>
    </xf>
    <xf numFmtId="0" fontId="6" fillId="0" borderId="45" xfId="0" applyFont="1" applyBorder="1" applyAlignment="1" applyProtection="1">
      <alignment vertical="center" wrapText="1"/>
    </xf>
    <xf numFmtId="0" fontId="6" fillId="6" borderId="4" xfId="0" applyFont="1" applyFill="1" applyBorder="1" applyAlignment="1" applyProtection="1">
      <alignment vertical="center" wrapText="1"/>
    </xf>
    <xf numFmtId="0" fontId="6" fillId="6" borderId="5" xfId="0" applyFont="1" applyFill="1" applyBorder="1" applyAlignment="1" applyProtection="1">
      <alignment vertical="center" wrapText="1"/>
    </xf>
    <xf numFmtId="0" fontId="6" fillId="6" borderId="6" xfId="0" applyFont="1" applyFill="1" applyBorder="1" applyAlignment="1" applyProtection="1">
      <alignment vertical="center" wrapText="1"/>
    </xf>
    <xf numFmtId="0" fontId="6" fillId="5" borderId="8" xfId="0" applyFont="1" applyFill="1" applyBorder="1" applyAlignment="1" applyProtection="1">
      <alignment vertical="center" wrapText="1"/>
    </xf>
    <xf numFmtId="0" fontId="6" fillId="5" borderId="10" xfId="0" applyFont="1" applyFill="1" applyBorder="1" applyAlignment="1" applyProtection="1">
      <alignment vertical="center" wrapText="1"/>
    </xf>
    <xf numFmtId="0" fontId="14" fillId="0" borderId="12" xfId="0" applyFont="1" applyBorder="1" applyAlignment="1" applyProtection="1">
      <alignment vertical="center" wrapText="1"/>
    </xf>
    <xf numFmtId="0" fontId="6" fillId="6" borderId="3" xfId="0" applyFont="1" applyFill="1" applyBorder="1" applyAlignment="1" applyProtection="1">
      <alignment vertical="center" wrapText="1"/>
    </xf>
    <xf numFmtId="0" fontId="14" fillId="5" borderId="7" xfId="0" applyFont="1" applyFill="1" applyBorder="1" applyAlignment="1" applyProtection="1">
      <alignment vertical="center" wrapText="1"/>
    </xf>
    <xf numFmtId="0" fontId="14" fillId="5" borderId="8" xfId="0" applyFont="1" applyFill="1" applyBorder="1" applyAlignment="1" applyProtection="1">
      <alignment vertical="center" wrapText="1"/>
    </xf>
    <xf numFmtId="0" fontId="14" fillId="5" borderId="9" xfId="0" applyFont="1" applyFill="1" applyBorder="1" applyAlignment="1" applyProtection="1">
      <alignment vertical="center" wrapText="1"/>
    </xf>
    <xf numFmtId="0" fontId="14" fillId="5" borderId="10" xfId="0" applyFont="1" applyFill="1" applyBorder="1" applyAlignment="1" applyProtection="1">
      <alignment vertical="center" wrapText="1"/>
    </xf>
    <xf numFmtId="164" fontId="6" fillId="0" borderId="4" xfId="0" applyNumberFormat="1" applyFont="1" applyBorder="1" applyAlignment="1" applyProtection="1">
      <alignment horizontal="center" vertical="center" wrapText="1"/>
      <protection locked="0"/>
    </xf>
    <xf numFmtId="164" fontId="6" fillId="0" borderId="5" xfId="0" applyNumberFormat="1" applyFont="1" applyBorder="1" applyAlignment="1" applyProtection="1">
      <alignment horizontal="center" vertical="center" wrapText="1"/>
      <protection locked="0"/>
    </xf>
    <xf numFmtId="164" fontId="6" fillId="0" borderId="6" xfId="0" applyNumberFormat="1" applyFont="1" applyBorder="1" applyAlignment="1" applyProtection="1">
      <alignment horizontal="center" vertical="center" wrapText="1"/>
      <protection locked="0"/>
    </xf>
    <xf numFmtId="164" fontId="6" fillId="0" borderId="3" xfId="2" applyNumberFormat="1" applyFont="1" applyBorder="1" applyAlignment="1" applyProtection="1">
      <alignment horizontal="center" vertical="center" wrapText="1"/>
      <protection locked="0"/>
    </xf>
    <xf numFmtId="0" fontId="6" fillId="2" borderId="11" xfId="0" applyFont="1" applyFill="1" applyBorder="1" applyAlignment="1" applyProtection="1">
      <alignment vertical="center" wrapText="1"/>
    </xf>
    <xf numFmtId="0" fontId="6" fillId="2" borderId="13" xfId="0" applyFont="1" applyFill="1" applyBorder="1" applyAlignment="1" applyProtection="1">
      <alignment vertical="center" wrapText="1"/>
    </xf>
    <xf numFmtId="0" fontId="6" fillId="2" borderId="12" xfId="0" applyFont="1" applyFill="1" applyBorder="1" applyAlignment="1" applyProtection="1">
      <alignment vertical="center" wrapText="1"/>
    </xf>
    <xf numFmtId="0" fontId="6" fillId="0" borderId="13" xfId="0" applyFont="1" applyBorder="1" applyAlignment="1" applyProtection="1">
      <alignment vertical="center" wrapText="1"/>
    </xf>
    <xf numFmtId="0" fontId="6" fillId="0" borderId="6" xfId="0" applyFont="1" applyBorder="1" applyAlignment="1" applyProtection="1">
      <alignment vertical="center" wrapText="1"/>
    </xf>
    <xf numFmtId="164" fontId="6" fillId="15" borderId="4" xfId="2" applyNumberFormat="1" applyFont="1" applyFill="1" applyBorder="1" applyAlignment="1" applyProtection="1">
      <alignment horizontal="center" vertical="center" wrapText="1"/>
      <protection locked="0"/>
    </xf>
    <xf numFmtId="164" fontId="6" fillId="15" borderId="6" xfId="2" applyNumberFormat="1" applyFont="1" applyFill="1" applyBorder="1" applyAlignment="1" applyProtection="1">
      <alignment horizontal="center" vertical="center" wrapText="1"/>
      <protection locked="0"/>
    </xf>
    <xf numFmtId="49" fontId="6" fillId="0" borderId="35" xfId="2" applyNumberFormat="1" applyFont="1" applyBorder="1" applyAlignment="1" applyProtection="1">
      <alignment vertical="center" wrapText="1"/>
      <protection locked="0"/>
    </xf>
    <xf numFmtId="49" fontId="6" fillId="0" borderId="40" xfId="2" applyNumberFormat="1" applyFont="1" applyBorder="1" applyAlignment="1" applyProtection="1">
      <alignment horizontal="center" vertical="center" wrapText="1"/>
      <protection locked="0"/>
    </xf>
    <xf numFmtId="49" fontId="6" fillId="0" borderId="41" xfId="2" applyNumberFormat="1" applyFont="1" applyBorder="1" applyAlignment="1" applyProtection="1">
      <alignment horizontal="center" vertical="center" wrapText="1"/>
      <protection locked="0"/>
    </xf>
    <xf numFmtId="49" fontId="6" fillId="0" borderId="42" xfId="2" applyNumberFormat="1" applyFont="1" applyBorder="1" applyAlignment="1" applyProtection="1">
      <alignment horizontal="center" vertical="center" wrapText="1"/>
      <protection locked="0"/>
    </xf>
    <xf numFmtId="49" fontId="6" fillId="6" borderId="35" xfId="2" applyNumberFormat="1" applyFont="1" applyFill="1" applyBorder="1" applyAlignment="1" applyProtection="1">
      <alignment vertical="center" wrapText="1"/>
      <protection locked="0"/>
    </xf>
    <xf numFmtId="49" fontId="6" fillId="0" borderId="35" xfId="2" applyNumberFormat="1" applyFont="1" applyBorder="1" applyAlignment="1" applyProtection="1">
      <alignment vertical="center" wrapText="1"/>
    </xf>
    <xf numFmtId="0" fontId="32" fillId="6" borderId="25" xfId="0" applyFont="1" applyFill="1" applyBorder="1" applyAlignment="1" applyProtection="1">
      <alignment horizontal="center" vertical="center" wrapText="1"/>
    </xf>
    <xf numFmtId="0" fontId="32" fillId="6" borderId="26" xfId="0" applyFont="1" applyFill="1" applyBorder="1" applyAlignment="1" applyProtection="1">
      <alignment horizontal="center" vertical="center" wrapText="1"/>
    </xf>
    <xf numFmtId="0" fontId="32" fillId="6" borderId="27" xfId="0" applyFont="1" applyFill="1" applyBorder="1" applyAlignment="1" applyProtection="1">
      <alignment horizontal="center" vertical="center" wrapText="1"/>
    </xf>
    <xf numFmtId="0" fontId="32" fillId="6" borderId="33" xfId="0" applyFont="1" applyFill="1" applyBorder="1" applyAlignment="1" applyProtection="1">
      <alignment horizontal="center" vertical="center" wrapText="1"/>
    </xf>
    <xf numFmtId="0" fontId="32" fillId="6" borderId="14" xfId="0" applyFont="1" applyFill="1" applyBorder="1" applyAlignment="1" applyProtection="1">
      <alignment horizontal="center" vertical="center" wrapText="1"/>
    </xf>
    <xf numFmtId="0" fontId="32" fillId="6" borderId="32" xfId="0" applyFont="1" applyFill="1" applyBorder="1" applyAlignment="1" applyProtection="1">
      <alignment horizontal="center" vertical="center" wrapText="1"/>
    </xf>
    <xf numFmtId="164" fontId="6" fillId="15" borderId="5" xfId="2" applyNumberFormat="1" applyFont="1" applyFill="1" applyBorder="1" applyAlignment="1" applyProtection="1">
      <alignment horizontal="center" vertical="center" wrapText="1"/>
      <protection locked="0"/>
    </xf>
    <xf numFmtId="0" fontId="24" fillId="0" borderId="2" xfId="0" applyFont="1" applyBorder="1" applyAlignment="1" applyProtection="1">
      <alignment horizontal="center" vertical="center"/>
    </xf>
    <xf numFmtId="0" fontId="24" fillId="0" borderId="0" xfId="0" applyFont="1" applyBorder="1" applyAlignment="1" applyProtection="1">
      <alignment horizontal="center" vertical="center"/>
    </xf>
    <xf numFmtId="0" fontId="24" fillId="0" borderId="1" xfId="0" applyFont="1" applyBorder="1" applyAlignment="1" applyProtection="1">
      <alignment horizontal="center" vertical="center"/>
    </xf>
    <xf numFmtId="0" fontId="6" fillId="4" borderId="12" xfId="0" applyFont="1" applyFill="1" applyBorder="1" applyAlignment="1" applyProtection="1">
      <alignment horizontal="center" vertical="center" wrapText="1"/>
    </xf>
    <xf numFmtId="0" fontId="6" fillId="0" borderId="12" xfId="0" applyFont="1" applyBorder="1" applyAlignment="1" applyProtection="1">
      <alignment horizontal="left" vertical="center" wrapText="1"/>
    </xf>
    <xf numFmtId="0" fontId="6" fillId="5" borderId="12" xfId="0" applyFont="1" applyFill="1" applyBorder="1" applyAlignment="1" applyProtection="1">
      <alignment horizontal="center" vertical="center" wrapText="1"/>
    </xf>
    <xf numFmtId="0" fontId="6" fillId="0" borderId="12" xfId="0" applyFont="1" applyBorder="1" applyAlignment="1" applyProtection="1">
      <alignment horizontal="left" vertical="center" wrapText="1" indent="2"/>
    </xf>
    <xf numFmtId="0" fontId="6" fillId="0" borderId="37" xfId="0" applyFont="1" applyBorder="1" applyAlignment="1" applyProtection="1">
      <alignment vertical="center" wrapText="1"/>
    </xf>
    <xf numFmtId="0" fontId="6" fillId="0" borderId="39" xfId="0" applyFont="1" applyBorder="1" applyAlignment="1" applyProtection="1">
      <alignment vertical="center" wrapText="1"/>
    </xf>
    <xf numFmtId="0" fontId="6" fillId="0" borderId="12" xfId="0" applyFont="1" applyBorder="1" applyAlignment="1" applyProtection="1">
      <alignment horizontal="center" vertical="center" wrapText="1"/>
    </xf>
    <xf numFmtId="0" fontId="6" fillId="6" borderId="4" xfId="0" applyFont="1" applyFill="1" applyBorder="1" applyAlignment="1" applyProtection="1">
      <alignment horizontal="left" vertical="center" wrapText="1"/>
    </xf>
    <xf numFmtId="0" fontId="6" fillId="6" borderId="5" xfId="0" applyFont="1" applyFill="1" applyBorder="1" applyAlignment="1" applyProtection="1">
      <alignment horizontal="left" vertical="center" wrapText="1"/>
    </xf>
    <xf numFmtId="0" fontId="6" fillId="6" borderId="6" xfId="0" applyFont="1" applyFill="1" applyBorder="1" applyAlignment="1" applyProtection="1">
      <alignment horizontal="left" vertical="center" wrapText="1"/>
    </xf>
    <xf numFmtId="0" fontId="6" fillId="0" borderId="4" xfId="0" applyFont="1" applyBorder="1" applyAlignment="1" applyProtection="1">
      <alignment horizontal="left" vertical="center" wrapText="1" indent="2"/>
    </xf>
    <xf numFmtId="0" fontId="6" fillId="0" borderId="5" xfId="0" applyFont="1" applyBorder="1" applyAlignment="1" applyProtection="1">
      <alignment horizontal="left" vertical="center" wrapText="1" indent="2"/>
    </xf>
    <xf numFmtId="0" fontId="6" fillId="0" borderId="6" xfId="0" applyFont="1" applyBorder="1" applyAlignment="1" applyProtection="1">
      <alignment horizontal="left" vertical="center" wrapText="1" indent="2"/>
    </xf>
    <xf numFmtId="0" fontId="24" fillId="0" borderId="45" xfId="0" applyFont="1" applyBorder="1" applyAlignment="1" applyProtection="1">
      <alignment horizontal="center" vertical="center" wrapText="1"/>
    </xf>
    <xf numFmtId="0" fontId="24" fillId="0" borderId="13" xfId="0" applyFont="1" applyBorder="1" applyAlignment="1" applyProtection="1">
      <alignment horizontal="center" vertical="center" wrapText="1"/>
    </xf>
    <xf numFmtId="0" fontId="24" fillId="0" borderId="38" xfId="0" applyFont="1" applyBorder="1" applyAlignment="1" applyProtection="1">
      <alignment horizontal="center" vertical="center" wrapText="1"/>
    </xf>
    <xf numFmtId="0" fontId="24" fillId="0" borderId="43" xfId="0" applyFont="1" applyBorder="1" applyAlignment="1" applyProtection="1">
      <alignment horizontal="center" vertical="center" wrapText="1"/>
    </xf>
    <xf numFmtId="0" fontId="24" fillId="0" borderId="15" xfId="0" applyFont="1" applyBorder="1" applyAlignment="1" applyProtection="1">
      <alignment horizontal="center" vertical="center" wrapText="1"/>
    </xf>
    <xf numFmtId="0" fontId="24" fillId="0" borderId="44" xfId="0" applyFont="1" applyBorder="1" applyAlignment="1" applyProtection="1">
      <alignment horizontal="center" vertical="center" wrapText="1"/>
    </xf>
    <xf numFmtId="0" fontId="24" fillId="0" borderId="2" xfId="0" applyFont="1" applyBorder="1" applyAlignment="1" applyProtection="1">
      <alignment horizontal="center" vertical="center" wrapText="1"/>
    </xf>
    <xf numFmtId="0" fontId="24" fillId="0" borderId="0" xfId="0" applyFont="1" applyBorder="1" applyAlignment="1" applyProtection="1">
      <alignment horizontal="center" vertical="center" wrapText="1"/>
    </xf>
    <xf numFmtId="0" fontId="24" fillId="0" borderId="1" xfId="0" applyFont="1" applyBorder="1" applyAlignment="1" applyProtection="1">
      <alignment horizontal="center" vertical="center" wrapText="1"/>
    </xf>
    <xf numFmtId="0" fontId="24" fillId="0" borderId="33" xfId="0" applyFont="1" applyBorder="1" applyAlignment="1" applyProtection="1">
      <alignment horizontal="center" vertical="center" wrapText="1"/>
    </xf>
    <xf numFmtId="0" fontId="24" fillId="0" borderId="14" xfId="0" applyFont="1" applyBorder="1" applyAlignment="1" applyProtection="1">
      <alignment horizontal="center" vertical="center" wrapText="1"/>
    </xf>
    <xf numFmtId="0" fontId="24" fillId="0" borderId="32" xfId="0" applyFont="1" applyBorder="1" applyAlignment="1" applyProtection="1">
      <alignment horizontal="center" vertical="center" wrapText="1"/>
    </xf>
    <xf numFmtId="0" fontId="6" fillId="0" borderId="36" xfId="0" applyFont="1" applyBorder="1" applyAlignment="1" applyProtection="1">
      <alignment horizontal="left" vertical="center" wrapText="1"/>
    </xf>
    <xf numFmtId="0" fontId="6" fillId="0" borderId="37" xfId="0" applyFont="1" applyBorder="1" applyAlignment="1" applyProtection="1">
      <alignment horizontal="left" vertical="center" wrapText="1"/>
    </xf>
    <xf numFmtId="0" fontId="6" fillId="0" borderId="12" xfId="0" applyFont="1" applyFill="1" applyBorder="1" applyAlignment="1" applyProtection="1">
      <alignment horizontal="left" vertical="center" wrapText="1" indent="2"/>
    </xf>
    <xf numFmtId="0" fontId="32" fillId="0" borderId="25" xfId="0" applyFont="1" applyBorder="1" applyAlignment="1" applyProtection="1">
      <alignment horizontal="center" vertical="center" wrapText="1"/>
    </xf>
    <xf numFmtId="0" fontId="32" fillId="0" borderId="26" xfId="0" applyFont="1" applyBorder="1" applyAlignment="1" applyProtection="1">
      <alignment horizontal="center" vertical="center" wrapText="1"/>
    </xf>
    <xf numFmtId="0" fontId="32" fillId="0" borderId="27" xfId="0" applyFont="1" applyBorder="1" applyAlignment="1" applyProtection="1">
      <alignment horizontal="center" vertical="center" wrapText="1"/>
    </xf>
    <xf numFmtId="0" fontId="32" fillId="0" borderId="2" xfId="0" applyFont="1" applyBorder="1" applyAlignment="1" applyProtection="1">
      <alignment horizontal="center" vertical="center" wrapText="1"/>
    </xf>
    <xf numFmtId="0" fontId="32" fillId="0" borderId="0" xfId="0" applyFont="1" applyBorder="1" applyAlignment="1" applyProtection="1">
      <alignment horizontal="center" vertical="center" wrapText="1"/>
    </xf>
    <xf numFmtId="0" fontId="32" fillId="0" borderId="1" xfId="0" applyFont="1" applyBorder="1" applyAlignment="1" applyProtection="1">
      <alignment horizontal="center" vertical="center" wrapText="1"/>
    </xf>
    <xf numFmtId="0" fontId="32" fillId="0" borderId="33" xfId="0" applyFont="1" applyBorder="1" applyAlignment="1" applyProtection="1">
      <alignment horizontal="center" vertical="center" wrapText="1"/>
    </xf>
    <xf numFmtId="0" fontId="32" fillId="0" borderId="14" xfId="0" applyFont="1" applyBorder="1" applyAlignment="1" applyProtection="1">
      <alignment horizontal="center" vertical="center" wrapText="1"/>
    </xf>
    <xf numFmtId="0" fontId="32" fillId="0" borderId="32" xfId="0" applyFont="1" applyBorder="1" applyAlignment="1" applyProtection="1">
      <alignment horizontal="center" vertical="center" wrapText="1"/>
    </xf>
    <xf numFmtId="165" fontId="6" fillId="0" borderId="35" xfId="2" applyNumberFormat="1" applyFont="1" applyBorder="1" applyAlignment="1" applyProtection="1">
      <alignment horizontal="center"/>
      <protection locked="0"/>
    </xf>
    <xf numFmtId="0" fontId="6" fillId="0" borderId="35" xfId="2" applyNumberFormat="1" applyFont="1" applyFill="1" applyBorder="1" applyAlignment="1" applyProtection="1">
      <alignment horizontal="center" vertical="center" wrapText="1"/>
      <protection locked="0"/>
    </xf>
    <xf numFmtId="0" fontId="6" fillId="0" borderId="21" xfId="0" applyFont="1" applyBorder="1" applyAlignment="1" applyProtection="1">
      <alignment horizontal="center"/>
    </xf>
    <xf numFmtId="0" fontId="6" fillId="0" borderId="22" xfId="0" applyFont="1" applyBorder="1" applyAlignment="1" applyProtection="1">
      <alignment horizontal="center"/>
    </xf>
    <xf numFmtId="0" fontId="6" fillId="0" borderId="3" xfId="0" applyFont="1" applyBorder="1" applyAlignment="1" applyProtection="1">
      <alignment horizontal="left" vertical="center" wrapText="1" indent="3"/>
    </xf>
    <xf numFmtId="165" fontId="6" fillId="0" borderId="35" xfId="2" applyNumberFormat="1" applyFont="1" applyBorder="1" applyAlignment="1" applyProtection="1">
      <alignment horizontal="left" vertical="center" wrapText="1"/>
      <protection locked="0"/>
    </xf>
    <xf numFmtId="165" fontId="6" fillId="0" borderId="35" xfId="2" applyNumberFormat="1" applyFont="1" applyBorder="1" applyAlignment="1" applyProtection="1">
      <alignment horizontal="left" vertical="center" wrapText="1"/>
    </xf>
    <xf numFmtId="0" fontId="6" fillId="0" borderId="45" xfId="0" applyFont="1" applyBorder="1" applyAlignment="1" applyProtection="1">
      <alignment horizontal="left" vertical="center" wrapText="1"/>
    </xf>
    <xf numFmtId="165" fontId="6" fillId="0" borderId="40" xfId="2" applyNumberFormat="1" applyFont="1" applyBorder="1" applyAlignment="1" applyProtection="1">
      <alignment horizontal="left" vertical="center" wrapText="1"/>
      <protection locked="0"/>
    </xf>
    <xf numFmtId="165" fontId="6" fillId="0" borderId="41" xfId="2" applyNumberFormat="1" applyFont="1" applyBorder="1" applyAlignment="1" applyProtection="1">
      <alignment horizontal="left" vertical="center" wrapText="1"/>
      <protection locked="0"/>
    </xf>
    <xf numFmtId="165" fontId="6" fillId="0" borderId="42" xfId="2" applyNumberFormat="1" applyFont="1" applyBorder="1" applyAlignment="1" applyProtection="1">
      <alignment horizontal="left" vertical="center" wrapText="1"/>
      <protection locked="0"/>
    </xf>
    <xf numFmtId="0" fontId="14" fillId="5" borderId="7" xfId="0" applyFont="1" applyFill="1" applyBorder="1" applyAlignment="1" applyProtection="1">
      <alignment horizontal="left" vertical="center" wrapText="1"/>
    </xf>
    <xf numFmtId="0" fontId="14" fillId="5" borderId="8" xfId="0" applyFont="1" applyFill="1" applyBorder="1" applyAlignment="1" applyProtection="1">
      <alignment horizontal="left" vertical="center" wrapText="1"/>
    </xf>
    <xf numFmtId="0" fontId="14" fillId="5" borderId="9" xfId="0" applyFont="1" applyFill="1" applyBorder="1" applyAlignment="1" applyProtection="1">
      <alignment horizontal="left" vertical="center" wrapText="1"/>
    </xf>
    <xf numFmtId="0" fontId="14" fillId="5" borderId="10" xfId="0" applyFont="1" applyFill="1" applyBorder="1" applyAlignment="1" applyProtection="1">
      <alignment horizontal="left" vertical="center" wrapText="1"/>
    </xf>
    <xf numFmtId="0" fontId="6" fillId="5" borderId="15" xfId="0" applyFont="1" applyFill="1" applyBorder="1" applyAlignment="1" applyProtection="1">
      <alignment horizontal="left" vertical="center" wrapText="1"/>
    </xf>
    <xf numFmtId="0" fontId="6" fillId="5" borderId="8" xfId="0" applyFont="1" applyFill="1" applyBorder="1" applyAlignment="1" applyProtection="1">
      <alignment horizontal="left" vertical="center" wrapText="1"/>
    </xf>
    <xf numFmtId="0" fontId="6" fillId="5" borderId="14" xfId="0" applyFont="1" applyFill="1" applyBorder="1" applyAlignment="1" applyProtection="1">
      <alignment horizontal="left" vertical="center" wrapText="1"/>
    </xf>
    <xf numFmtId="0" fontId="6" fillId="5" borderId="10" xfId="0" applyFont="1" applyFill="1" applyBorder="1" applyAlignment="1" applyProtection="1">
      <alignment horizontal="left" vertical="center" wrapText="1"/>
    </xf>
    <xf numFmtId="0" fontId="14" fillId="5" borderId="12" xfId="0" applyFont="1" applyFill="1" applyBorder="1" applyAlignment="1" applyProtection="1">
      <alignment horizontal="left" vertical="center" wrapText="1"/>
    </xf>
    <xf numFmtId="0" fontId="14" fillId="5" borderId="3" xfId="0" applyFont="1" applyFill="1" applyBorder="1" applyAlignment="1" applyProtection="1">
      <alignment horizontal="left" vertical="center" wrapText="1"/>
    </xf>
    <xf numFmtId="0" fontId="6" fillId="0" borderId="43" xfId="0" applyFont="1" applyBorder="1" applyAlignment="1" applyProtection="1">
      <alignment horizontal="left" vertical="center" wrapText="1"/>
    </xf>
    <xf numFmtId="0" fontId="6" fillId="0" borderId="2" xfId="0" applyFont="1" applyBorder="1" applyAlignment="1" applyProtection="1">
      <alignment horizontal="left" vertical="center" wrapText="1"/>
    </xf>
    <xf numFmtId="0" fontId="6" fillId="0" borderId="33" xfId="0" applyFont="1" applyBorder="1" applyAlignment="1" applyProtection="1">
      <alignment horizontal="left" vertical="center" wrapText="1"/>
    </xf>
    <xf numFmtId="164" fontId="6" fillId="15" borderId="3" xfId="0" applyNumberFormat="1" applyFont="1" applyFill="1" applyBorder="1" applyAlignment="1" applyProtection="1">
      <alignment horizontal="center" vertical="center" wrapText="1"/>
    </xf>
    <xf numFmtId="164" fontId="6" fillId="15" borderId="4" xfId="0" applyNumberFormat="1" applyFont="1" applyFill="1" applyBorder="1" applyAlignment="1" applyProtection="1">
      <alignment horizontal="center" vertical="center" wrapText="1"/>
    </xf>
    <xf numFmtId="164" fontId="6" fillId="15" borderId="5" xfId="0" applyNumberFormat="1" applyFont="1" applyFill="1" applyBorder="1" applyAlignment="1" applyProtection="1">
      <alignment horizontal="center" vertical="center" wrapText="1"/>
    </xf>
    <xf numFmtId="164" fontId="6" fillId="15" borderId="6" xfId="0" applyNumberFormat="1" applyFont="1" applyFill="1" applyBorder="1" applyAlignment="1" applyProtection="1">
      <alignment horizontal="center" vertical="center" wrapText="1"/>
    </xf>
    <xf numFmtId="0" fontId="6" fillId="4" borderId="12" xfId="0" applyFont="1" applyFill="1" applyBorder="1" applyAlignment="1" applyProtection="1">
      <alignment horizontal="left" vertical="center" wrapText="1"/>
    </xf>
    <xf numFmtId="0" fontId="23" fillId="6" borderId="5" xfId="0" applyFont="1" applyFill="1" applyBorder="1" applyAlignment="1" applyProtection="1">
      <alignment horizontal="left" vertical="center" wrapText="1"/>
    </xf>
    <xf numFmtId="0" fontId="23" fillId="6" borderId="6" xfId="0" applyFont="1" applyFill="1" applyBorder="1" applyAlignment="1" applyProtection="1">
      <alignment horizontal="left" vertical="center" wrapText="1"/>
    </xf>
    <xf numFmtId="0" fontId="6" fillId="0" borderId="34" xfId="0" applyFont="1" applyBorder="1" applyAlignment="1" applyProtection="1">
      <alignment horizontal="left" vertical="center" wrapText="1"/>
    </xf>
  </cellXfs>
  <cellStyles count="3">
    <cellStyle name="Comma" xfId="2" builtinId="3"/>
    <cellStyle name="Hyperlink" xfId="1" builtinId="8"/>
    <cellStyle name="Normal" xfId="0" builtinId="0"/>
  </cellStyles>
  <dxfs count="35">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FF7C80"/>
      <color rgb="FFFF9999"/>
      <color rgb="FFC1F9C6"/>
      <color rgb="FF99FF66"/>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sz="1800" b="1"/>
              <a:t>Metrology</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manualLayout>
          <c:layoutTarget val="inner"/>
          <c:xMode val="edge"/>
          <c:yMode val="edge"/>
          <c:x val="0.25869334422110146"/>
          <c:y val="0.29175413811122902"/>
          <c:w val="0.4878831325743429"/>
          <c:h val="0.6040905244725866"/>
        </c:manualLayout>
      </c:layout>
      <c:radarChart>
        <c:radarStyle val="filled"/>
        <c:varyColors val="0"/>
        <c:ser>
          <c:idx val="0"/>
          <c:order val="0"/>
          <c:tx>
            <c:strRef>
              <c:f>Metrology!$B$315</c:f>
              <c:strCache>
                <c:ptCount val="1"/>
                <c:pt idx="0">
                  <c:v>Pillar 1: Legal and institutional framework</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cat>
            <c:strRef>
              <c:f>Metrology!$A$316:$A$337</c:f>
              <c:strCache>
                <c:ptCount val="22"/>
                <c:pt idx="0">
                  <c:v>Metrology Strategy</c:v>
                </c:pt>
                <c:pt idx="1">
                  <c:v>Legal Entity</c:v>
                </c:pt>
                <c:pt idx="2">
                  <c:v>Autonomy</c:v>
                </c:pt>
                <c:pt idx="3">
                  <c:v>Legal standing of national measurement standards</c:v>
                </c:pt>
                <c:pt idx="4">
                  <c:v>Financial sustainability</c:v>
                </c:pt>
                <c:pt idx="5">
                  <c:v>Governance</c:v>
                </c:pt>
                <c:pt idx="6">
                  <c:v>Chief Executive Officer</c:v>
                </c:pt>
                <c:pt idx="7">
                  <c:v>Organizational structure</c:v>
                </c:pt>
                <c:pt idx="8">
                  <c:v>Management and personnel</c:v>
                </c:pt>
                <c:pt idx="9">
                  <c:v>Premises</c:v>
                </c:pt>
                <c:pt idx="10">
                  <c:v>Equipment</c:v>
                </c:pt>
                <c:pt idx="11">
                  <c:v>Quality system documentation</c:v>
                </c:pt>
                <c:pt idx="12">
                  <c:v>Metrologists</c:v>
                </c:pt>
                <c:pt idx="13">
                  <c:v>Interlaboratory and key comparisons</c:v>
                </c:pt>
                <c:pt idx="14">
                  <c:v>Calibration and Measurement Capability (CMC)</c:v>
                </c:pt>
                <c:pt idx="15">
                  <c:v>Calibration service</c:v>
                </c:pt>
                <c:pt idx="16">
                  <c:v>Training system</c:v>
                </c:pt>
                <c:pt idx="17">
                  <c:v>Liaison with regional organizations</c:v>
                </c:pt>
                <c:pt idx="18">
                  <c:v>Liaison with international organizations</c:v>
                </c:pt>
                <c:pt idx="19">
                  <c:v>Coordination within the QI</c:v>
                </c:pt>
                <c:pt idx="20">
                  <c:v>Designated Institutes (DIs)</c:v>
                </c:pt>
                <c:pt idx="21">
                  <c:v>Engagement with stakeholders</c:v>
                </c:pt>
              </c:strCache>
            </c:strRef>
          </c:cat>
          <c:val>
            <c:numRef>
              <c:f>Metrology!$B$316:$B$337</c:f>
              <c:numCache>
                <c:formatCode>0.0</c:formatCode>
                <c:ptCount val="22"/>
                <c:pt idx="0">
                  <c:v>0</c:v>
                </c:pt>
                <c:pt idx="1">
                  <c:v>0</c:v>
                </c:pt>
                <c:pt idx="2">
                  <c:v>0</c:v>
                </c:pt>
                <c:pt idx="3">
                  <c:v>0</c:v>
                </c:pt>
                <c:pt idx="4">
                  <c:v>0</c:v>
                </c:pt>
                <c:pt idx="5">
                  <c:v>0</c:v>
                </c:pt>
              </c:numCache>
            </c:numRef>
          </c:val>
          <c:extLst>
            <c:ext xmlns:c16="http://schemas.microsoft.com/office/drawing/2014/chart" uri="{C3380CC4-5D6E-409C-BE32-E72D297353CC}">
              <c16:uniqueId val="{00000000-DEF5-43A8-8AB7-BB5C75E39605}"/>
            </c:ext>
          </c:extLst>
        </c:ser>
        <c:ser>
          <c:idx val="1"/>
          <c:order val="1"/>
          <c:tx>
            <c:strRef>
              <c:f>Metrology!$C$315</c:f>
              <c:strCache>
                <c:ptCount val="1"/>
                <c:pt idx="0">
                  <c:v>Pillar 2: Administration and infrastructure</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cat>
            <c:strRef>
              <c:f>Metrology!$A$316:$A$337</c:f>
              <c:strCache>
                <c:ptCount val="22"/>
                <c:pt idx="0">
                  <c:v>Metrology Strategy</c:v>
                </c:pt>
                <c:pt idx="1">
                  <c:v>Legal Entity</c:v>
                </c:pt>
                <c:pt idx="2">
                  <c:v>Autonomy</c:v>
                </c:pt>
                <c:pt idx="3">
                  <c:v>Legal standing of national measurement standards</c:v>
                </c:pt>
                <c:pt idx="4">
                  <c:v>Financial sustainability</c:v>
                </c:pt>
                <c:pt idx="5">
                  <c:v>Governance</c:v>
                </c:pt>
                <c:pt idx="6">
                  <c:v>Chief Executive Officer</c:v>
                </c:pt>
                <c:pt idx="7">
                  <c:v>Organizational structure</c:v>
                </c:pt>
                <c:pt idx="8">
                  <c:v>Management and personnel</c:v>
                </c:pt>
                <c:pt idx="9">
                  <c:v>Premises</c:v>
                </c:pt>
                <c:pt idx="10">
                  <c:v>Equipment</c:v>
                </c:pt>
                <c:pt idx="11">
                  <c:v>Quality system documentation</c:v>
                </c:pt>
                <c:pt idx="12">
                  <c:v>Metrologists</c:v>
                </c:pt>
                <c:pt idx="13">
                  <c:v>Interlaboratory and key comparisons</c:v>
                </c:pt>
                <c:pt idx="14">
                  <c:v>Calibration and Measurement Capability (CMC)</c:v>
                </c:pt>
                <c:pt idx="15">
                  <c:v>Calibration service</c:v>
                </c:pt>
                <c:pt idx="16">
                  <c:v>Training system</c:v>
                </c:pt>
                <c:pt idx="17">
                  <c:v>Liaison with regional organizations</c:v>
                </c:pt>
                <c:pt idx="18">
                  <c:v>Liaison with international organizations</c:v>
                </c:pt>
                <c:pt idx="19">
                  <c:v>Coordination within the QI</c:v>
                </c:pt>
                <c:pt idx="20">
                  <c:v>Designated Institutes (DIs)</c:v>
                </c:pt>
                <c:pt idx="21">
                  <c:v>Engagement with stakeholders</c:v>
                </c:pt>
              </c:strCache>
            </c:strRef>
          </c:cat>
          <c:val>
            <c:numRef>
              <c:f>Metrology!$C$316:$C$337</c:f>
              <c:numCache>
                <c:formatCode>0.00</c:formatCode>
                <c:ptCount val="22"/>
                <c:pt idx="6" formatCode="0.0">
                  <c:v>0</c:v>
                </c:pt>
                <c:pt idx="7" formatCode="0.0">
                  <c:v>0</c:v>
                </c:pt>
                <c:pt idx="8" formatCode="0.0">
                  <c:v>0</c:v>
                </c:pt>
                <c:pt idx="9" formatCode="0.0">
                  <c:v>0</c:v>
                </c:pt>
                <c:pt idx="10" formatCode="0.0">
                  <c:v>0</c:v>
                </c:pt>
                <c:pt idx="11" formatCode="0.0">
                  <c:v>0</c:v>
                </c:pt>
              </c:numCache>
            </c:numRef>
          </c:val>
          <c:extLst>
            <c:ext xmlns:c16="http://schemas.microsoft.com/office/drawing/2014/chart" uri="{C3380CC4-5D6E-409C-BE32-E72D297353CC}">
              <c16:uniqueId val="{00000001-DEF5-43A8-8AB7-BB5C75E39605}"/>
            </c:ext>
          </c:extLst>
        </c:ser>
        <c:ser>
          <c:idx val="2"/>
          <c:order val="2"/>
          <c:tx>
            <c:strRef>
              <c:f>Metrology!$D$315</c:f>
              <c:strCache>
                <c:ptCount val="1"/>
                <c:pt idx="0">
                  <c:v>Pillar 3: Service delivery and technical competency</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cat>
            <c:strRef>
              <c:f>Metrology!$A$316:$A$337</c:f>
              <c:strCache>
                <c:ptCount val="22"/>
                <c:pt idx="0">
                  <c:v>Metrology Strategy</c:v>
                </c:pt>
                <c:pt idx="1">
                  <c:v>Legal Entity</c:v>
                </c:pt>
                <c:pt idx="2">
                  <c:v>Autonomy</c:v>
                </c:pt>
                <c:pt idx="3">
                  <c:v>Legal standing of national measurement standards</c:v>
                </c:pt>
                <c:pt idx="4">
                  <c:v>Financial sustainability</c:v>
                </c:pt>
                <c:pt idx="5">
                  <c:v>Governance</c:v>
                </c:pt>
                <c:pt idx="6">
                  <c:v>Chief Executive Officer</c:v>
                </c:pt>
                <c:pt idx="7">
                  <c:v>Organizational structure</c:v>
                </c:pt>
                <c:pt idx="8">
                  <c:v>Management and personnel</c:v>
                </c:pt>
                <c:pt idx="9">
                  <c:v>Premises</c:v>
                </c:pt>
                <c:pt idx="10">
                  <c:v>Equipment</c:v>
                </c:pt>
                <c:pt idx="11">
                  <c:v>Quality system documentation</c:v>
                </c:pt>
                <c:pt idx="12">
                  <c:v>Metrologists</c:v>
                </c:pt>
                <c:pt idx="13">
                  <c:v>Interlaboratory and key comparisons</c:v>
                </c:pt>
                <c:pt idx="14">
                  <c:v>Calibration and Measurement Capability (CMC)</c:v>
                </c:pt>
                <c:pt idx="15">
                  <c:v>Calibration service</c:v>
                </c:pt>
                <c:pt idx="16">
                  <c:v>Training system</c:v>
                </c:pt>
                <c:pt idx="17">
                  <c:v>Liaison with regional organizations</c:v>
                </c:pt>
                <c:pt idx="18">
                  <c:v>Liaison with international organizations</c:v>
                </c:pt>
                <c:pt idx="19">
                  <c:v>Coordination within the QI</c:v>
                </c:pt>
                <c:pt idx="20">
                  <c:v>Designated Institutes (DIs)</c:v>
                </c:pt>
                <c:pt idx="21">
                  <c:v>Engagement with stakeholders</c:v>
                </c:pt>
              </c:strCache>
            </c:strRef>
          </c:cat>
          <c:val>
            <c:numRef>
              <c:f>Metrology!$D$316:$D$337</c:f>
              <c:numCache>
                <c:formatCode>0.00</c:formatCode>
                <c:ptCount val="22"/>
                <c:pt idx="12" formatCode="0.0">
                  <c:v>0</c:v>
                </c:pt>
                <c:pt idx="13" formatCode="0.0">
                  <c:v>0</c:v>
                </c:pt>
                <c:pt idx="14" formatCode="0.0">
                  <c:v>0</c:v>
                </c:pt>
                <c:pt idx="15" formatCode="0.0">
                  <c:v>0</c:v>
                </c:pt>
                <c:pt idx="16" formatCode="0.0">
                  <c:v>0</c:v>
                </c:pt>
              </c:numCache>
            </c:numRef>
          </c:val>
          <c:extLst>
            <c:ext xmlns:c16="http://schemas.microsoft.com/office/drawing/2014/chart" uri="{C3380CC4-5D6E-409C-BE32-E72D297353CC}">
              <c16:uniqueId val="{00000002-DEF5-43A8-8AB7-BB5C75E39605}"/>
            </c:ext>
          </c:extLst>
        </c:ser>
        <c:ser>
          <c:idx val="3"/>
          <c:order val="3"/>
          <c:tx>
            <c:strRef>
              <c:f>Metrology!$E$315</c:f>
              <c:strCache>
                <c:ptCount val="1"/>
                <c:pt idx="0">
                  <c:v>Pillar 4: External relations and recognition</c:v>
                </c:pt>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cat>
            <c:strRef>
              <c:f>Metrology!$A$316:$A$337</c:f>
              <c:strCache>
                <c:ptCount val="22"/>
                <c:pt idx="0">
                  <c:v>Metrology Strategy</c:v>
                </c:pt>
                <c:pt idx="1">
                  <c:v>Legal Entity</c:v>
                </c:pt>
                <c:pt idx="2">
                  <c:v>Autonomy</c:v>
                </c:pt>
                <c:pt idx="3">
                  <c:v>Legal standing of national measurement standards</c:v>
                </c:pt>
                <c:pt idx="4">
                  <c:v>Financial sustainability</c:v>
                </c:pt>
                <c:pt idx="5">
                  <c:v>Governance</c:v>
                </c:pt>
                <c:pt idx="6">
                  <c:v>Chief Executive Officer</c:v>
                </c:pt>
                <c:pt idx="7">
                  <c:v>Organizational structure</c:v>
                </c:pt>
                <c:pt idx="8">
                  <c:v>Management and personnel</c:v>
                </c:pt>
                <c:pt idx="9">
                  <c:v>Premises</c:v>
                </c:pt>
                <c:pt idx="10">
                  <c:v>Equipment</c:v>
                </c:pt>
                <c:pt idx="11">
                  <c:v>Quality system documentation</c:v>
                </c:pt>
                <c:pt idx="12">
                  <c:v>Metrologists</c:v>
                </c:pt>
                <c:pt idx="13">
                  <c:v>Interlaboratory and key comparisons</c:v>
                </c:pt>
                <c:pt idx="14">
                  <c:v>Calibration and Measurement Capability (CMC)</c:v>
                </c:pt>
                <c:pt idx="15">
                  <c:v>Calibration service</c:v>
                </c:pt>
                <c:pt idx="16">
                  <c:v>Training system</c:v>
                </c:pt>
                <c:pt idx="17">
                  <c:v>Liaison with regional organizations</c:v>
                </c:pt>
                <c:pt idx="18">
                  <c:v>Liaison with international organizations</c:v>
                </c:pt>
                <c:pt idx="19">
                  <c:v>Coordination within the QI</c:v>
                </c:pt>
                <c:pt idx="20">
                  <c:v>Designated Institutes (DIs)</c:v>
                </c:pt>
                <c:pt idx="21">
                  <c:v>Engagement with stakeholders</c:v>
                </c:pt>
              </c:strCache>
            </c:strRef>
          </c:cat>
          <c:val>
            <c:numRef>
              <c:f>Metrology!$E$316:$E$337</c:f>
              <c:numCache>
                <c:formatCode>0.00</c:formatCode>
                <c:ptCount val="22"/>
                <c:pt idx="17" formatCode="0.0">
                  <c:v>0</c:v>
                </c:pt>
                <c:pt idx="18" formatCode="0.0">
                  <c:v>0</c:v>
                </c:pt>
                <c:pt idx="19" formatCode="0.0">
                  <c:v>0</c:v>
                </c:pt>
                <c:pt idx="20" formatCode="0.0">
                  <c:v>0</c:v>
                </c:pt>
                <c:pt idx="21" formatCode="0.0">
                  <c:v>0</c:v>
                </c:pt>
              </c:numCache>
            </c:numRef>
          </c:val>
          <c:extLst>
            <c:ext xmlns:c16="http://schemas.microsoft.com/office/drawing/2014/chart" uri="{C3380CC4-5D6E-409C-BE32-E72D297353CC}">
              <c16:uniqueId val="{00000003-DEF5-43A8-8AB7-BB5C75E39605}"/>
            </c:ext>
          </c:extLst>
        </c:ser>
        <c:dLbls>
          <c:showLegendKey val="0"/>
          <c:showVal val="0"/>
          <c:showCatName val="0"/>
          <c:showSerName val="0"/>
          <c:showPercent val="0"/>
          <c:showBubbleSize val="0"/>
        </c:dLbls>
        <c:axId val="1287981855"/>
        <c:axId val="1285766703"/>
      </c:radarChart>
      <c:catAx>
        <c:axId val="12879818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50000"/>
                    <a:lumOff val="50000"/>
                  </a:schemeClr>
                </a:solidFill>
                <a:latin typeface="+mn-lt"/>
                <a:ea typeface="+mn-ea"/>
                <a:cs typeface="+mn-cs"/>
              </a:defRPr>
            </a:pPr>
            <a:endParaRPr lang="en-US"/>
          </a:p>
        </c:txPr>
        <c:crossAx val="1285766703"/>
        <c:crosses val="autoZero"/>
        <c:auto val="1"/>
        <c:lblAlgn val="ctr"/>
        <c:lblOffset val="100"/>
        <c:noMultiLvlLbl val="0"/>
      </c:catAx>
      <c:valAx>
        <c:axId val="1285766703"/>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1287981855"/>
        <c:crosses val="autoZero"/>
        <c:crossBetween val="between"/>
      </c:valAx>
      <c:spPr>
        <a:noFill/>
        <a:ln>
          <a:noFill/>
        </a:ln>
        <a:effectLst/>
      </c:spPr>
    </c:plotArea>
    <c:legend>
      <c:legendPos val="b"/>
      <c:layout>
        <c:manualLayout>
          <c:xMode val="edge"/>
          <c:yMode val="edge"/>
          <c:x val="7.18462776307702E-2"/>
          <c:y val="0.10049941886996838"/>
          <c:w val="0.8739280461312412"/>
          <c:h val="0.1100945456862535"/>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50000"/>
                  <a:lumOff val="50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sz="1800" b="1"/>
              <a:t>Standards</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manualLayout>
          <c:layoutTarget val="inner"/>
          <c:xMode val="edge"/>
          <c:yMode val="edge"/>
          <c:x val="0.25869334422110146"/>
          <c:y val="0.29175413811122902"/>
          <c:w val="0.4878831325743429"/>
          <c:h val="0.6040905244725866"/>
        </c:manualLayout>
      </c:layout>
      <c:radarChart>
        <c:radarStyle val="filled"/>
        <c:varyColors val="0"/>
        <c:ser>
          <c:idx val="0"/>
          <c:order val="0"/>
          <c:tx>
            <c:strRef>
              <c:f>Standards!$B$467</c:f>
              <c:strCache>
                <c:ptCount val="1"/>
                <c:pt idx="0">
                  <c:v>Pillar 1: Legal and institutional framework</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cat>
            <c:strRef>
              <c:f>Standards!$A$468:$A$495</c:f>
              <c:strCache>
                <c:ptCount val="28"/>
                <c:pt idx="0">
                  <c:v>Standards Strategy</c:v>
                </c:pt>
                <c:pt idx="1">
                  <c:v>Legal Entity</c:v>
                </c:pt>
                <c:pt idx="2">
                  <c:v>Autonomy index</c:v>
                </c:pt>
                <c:pt idx="3">
                  <c:v>Legal standing of national standards</c:v>
                </c:pt>
                <c:pt idx="4">
                  <c:v>Governance</c:v>
                </c:pt>
                <c:pt idx="5">
                  <c:v>Financial sustainability</c:v>
                </c:pt>
                <c:pt idx="6">
                  <c:v>Chief executive Officer</c:v>
                </c:pt>
                <c:pt idx="7">
                  <c:v>Organizational structure</c:v>
                </c:pt>
                <c:pt idx="8">
                  <c:v>Management and personnel</c:v>
                </c:pt>
                <c:pt idx="9">
                  <c:v>Premises</c:v>
                </c:pt>
                <c:pt idx="10">
                  <c:v>Equipment</c:v>
                </c:pt>
                <c:pt idx="11">
                  <c:v>Standard for a standard</c:v>
                </c:pt>
                <c:pt idx="12">
                  <c:v>Technical Committees</c:v>
                </c:pt>
                <c:pt idx="13">
                  <c:v>New project approval and work programme</c:v>
                </c:pt>
                <c:pt idx="14">
                  <c:v>Committee process</c:v>
                </c:pt>
                <c:pt idx="15">
                  <c:v>Relevance of standards</c:v>
                </c:pt>
                <c:pt idx="16">
                  <c:v>Coherence of standards</c:v>
                </c:pt>
                <c:pt idx="17">
                  <c:v>Public comment</c:v>
                </c:pt>
                <c:pt idx="18">
                  <c:v>National standards</c:v>
                </c:pt>
                <c:pt idx="19">
                  <c:v>National adoptions</c:v>
                </c:pt>
                <c:pt idx="20">
                  <c:v>Standards information</c:v>
                </c:pt>
                <c:pt idx="21">
                  <c:v>WTO TBT Enquiry Point</c:v>
                </c:pt>
                <c:pt idx="22">
                  <c:v>Training system</c:v>
                </c:pt>
                <c:pt idx="23">
                  <c:v>Liaison with international organizations</c:v>
                </c:pt>
                <c:pt idx="24">
                  <c:v>Liaison with regional organizations</c:v>
                </c:pt>
                <c:pt idx="25">
                  <c:v>Coordination within the QI</c:v>
                </c:pt>
                <c:pt idx="26">
                  <c:v>Standards Dev. Organizations</c:v>
                </c:pt>
                <c:pt idx="27">
                  <c:v>Stakeholder Engagement</c:v>
                </c:pt>
              </c:strCache>
            </c:strRef>
          </c:cat>
          <c:val>
            <c:numRef>
              <c:f>Standards!$B$468:$B$495</c:f>
              <c:numCache>
                <c:formatCode>0.0</c:formatCode>
                <c:ptCount val="28"/>
                <c:pt idx="0">
                  <c:v>0</c:v>
                </c:pt>
                <c:pt idx="1">
                  <c:v>0</c:v>
                </c:pt>
                <c:pt idx="2">
                  <c:v>0</c:v>
                </c:pt>
                <c:pt idx="3">
                  <c:v>0</c:v>
                </c:pt>
                <c:pt idx="4">
                  <c:v>0</c:v>
                </c:pt>
                <c:pt idx="5">
                  <c:v>0</c:v>
                </c:pt>
              </c:numCache>
            </c:numRef>
          </c:val>
          <c:extLst>
            <c:ext xmlns:c16="http://schemas.microsoft.com/office/drawing/2014/chart" uri="{C3380CC4-5D6E-409C-BE32-E72D297353CC}">
              <c16:uniqueId val="{00000000-7EF2-436D-AE89-4F1FF707EDEE}"/>
            </c:ext>
          </c:extLst>
        </c:ser>
        <c:ser>
          <c:idx val="1"/>
          <c:order val="1"/>
          <c:tx>
            <c:strRef>
              <c:f>Standards!$C$467</c:f>
              <c:strCache>
                <c:ptCount val="1"/>
                <c:pt idx="0">
                  <c:v>Pillar 2: Administration and infrastructure</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cat>
            <c:strRef>
              <c:f>Standards!$A$468:$A$495</c:f>
              <c:strCache>
                <c:ptCount val="28"/>
                <c:pt idx="0">
                  <c:v>Standards Strategy</c:v>
                </c:pt>
                <c:pt idx="1">
                  <c:v>Legal Entity</c:v>
                </c:pt>
                <c:pt idx="2">
                  <c:v>Autonomy index</c:v>
                </c:pt>
                <c:pt idx="3">
                  <c:v>Legal standing of national standards</c:v>
                </c:pt>
                <c:pt idx="4">
                  <c:v>Governance</c:v>
                </c:pt>
                <c:pt idx="5">
                  <c:v>Financial sustainability</c:v>
                </c:pt>
                <c:pt idx="6">
                  <c:v>Chief executive Officer</c:v>
                </c:pt>
                <c:pt idx="7">
                  <c:v>Organizational structure</c:v>
                </c:pt>
                <c:pt idx="8">
                  <c:v>Management and personnel</c:v>
                </c:pt>
                <c:pt idx="9">
                  <c:v>Premises</c:v>
                </c:pt>
                <c:pt idx="10">
                  <c:v>Equipment</c:v>
                </c:pt>
                <c:pt idx="11">
                  <c:v>Standard for a standard</c:v>
                </c:pt>
                <c:pt idx="12">
                  <c:v>Technical Committees</c:v>
                </c:pt>
                <c:pt idx="13">
                  <c:v>New project approval and work programme</c:v>
                </c:pt>
                <c:pt idx="14">
                  <c:v>Committee process</c:v>
                </c:pt>
                <c:pt idx="15">
                  <c:v>Relevance of standards</c:v>
                </c:pt>
                <c:pt idx="16">
                  <c:v>Coherence of standards</c:v>
                </c:pt>
                <c:pt idx="17">
                  <c:v>Public comment</c:v>
                </c:pt>
                <c:pt idx="18">
                  <c:v>National standards</c:v>
                </c:pt>
                <c:pt idx="19">
                  <c:v>National adoptions</c:v>
                </c:pt>
                <c:pt idx="20">
                  <c:v>Standards information</c:v>
                </c:pt>
                <c:pt idx="21">
                  <c:v>WTO TBT Enquiry Point</c:v>
                </c:pt>
                <c:pt idx="22">
                  <c:v>Training system</c:v>
                </c:pt>
                <c:pt idx="23">
                  <c:v>Liaison with international organizations</c:v>
                </c:pt>
                <c:pt idx="24">
                  <c:v>Liaison with regional organizations</c:v>
                </c:pt>
                <c:pt idx="25">
                  <c:v>Coordination within the QI</c:v>
                </c:pt>
                <c:pt idx="26">
                  <c:v>Standards Dev. Organizations</c:v>
                </c:pt>
                <c:pt idx="27">
                  <c:v>Stakeholder Engagement</c:v>
                </c:pt>
              </c:strCache>
            </c:strRef>
          </c:cat>
          <c:val>
            <c:numRef>
              <c:f>Standards!$C$468:$C$495</c:f>
              <c:numCache>
                <c:formatCode>0.00</c:formatCode>
                <c:ptCount val="28"/>
                <c:pt idx="6" formatCode="0.0">
                  <c:v>0</c:v>
                </c:pt>
                <c:pt idx="7" formatCode="0.0">
                  <c:v>0</c:v>
                </c:pt>
                <c:pt idx="8" formatCode="0.0">
                  <c:v>0</c:v>
                </c:pt>
                <c:pt idx="9" formatCode="0.0">
                  <c:v>0</c:v>
                </c:pt>
                <c:pt idx="10" formatCode="0.0">
                  <c:v>0</c:v>
                </c:pt>
              </c:numCache>
            </c:numRef>
          </c:val>
          <c:extLst>
            <c:ext xmlns:c16="http://schemas.microsoft.com/office/drawing/2014/chart" uri="{C3380CC4-5D6E-409C-BE32-E72D297353CC}">
              <c16:uniqueId val="{00000001-7EF2-436D-AE89-4F1FF707EDEE}"/>
            </c:ext>
          </c:extLst>
        </c:ser>
        <c:ser>
          <c:idx val="2"/>
          <c:order val="2"/>
          <c:tx>
            <c:strRef>
              <c:f>Standards!$D$467</c:f>
              <c:strCache>
                <c:ptCount val="1"/>
                <c:pt idx="0">
                  <c:v>Pillar 3: Service delivery and technical competency</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cat>
            <c:strRef>
              <c:f>Standards!$A$468:$A$495</c:f>
              <c:strCache>
                <c:ptCount val="28"/>
                <c:pt idx="0">
                  <c:v>Standards Strategy</c:v>
                </c:pt>
                <c:pt idx="1">
                  <c:v>Legal Entity</c:v>
                </c:pt>
                <c:pt idx="2">
                  <c:v>Autonomy index</c:v>
                </c:pt>
                <c:pt idx="3">
                  <c:v>Legal standing of national standards</c:v>
                </c:pt>
                <c:pt idx="4">
                  <c:v>Governance</c:v>
                </c:pt>
                <c:pt idx="5">
                  <c:v>Financial sustainability</c:v>
                </c:pt>
                <c:pt idx="6">
                  <c:v>Chief executive Officer</c:v>
                </c:pt>
                <c:pt idx="7">
                  <c:v>Organizational structure</c:v>
                </c:pt>
                <c:pt idx="8">
                  <c:v>Management and personnel</c:v>
                </c:pt>
                <c:pt idx="9">
                  <c:v>Premises</c:v>
                </c:pt>
                <c:pt idx="10">
                  <c:v>Equipment</c:v>
                </c:pt>
                <c:pt idx="11">
                  <c:v>Standard for a standard</c:v>
                </c:pt>
                <c:pt idx="12">
                  <c:v>Technical Committees</c:v>
                </c:pt>
                <c:pt idx="13">
                  <c:v>New project approval and work programme</c:v>
                </c:pt>
                <c:pt idx="14">
                  <c:v>Committee process</c:v>
                </c:pt>
                <c:pt idx="15">
                  <c:v>Relevance of standards</c:v>
                </c:pt>
                <c:pt idx="16">
                  <c:v>Coherence of standards</c:v>
                </c:pt>
                <c:pt idx="17">
                  <c:v>Public comment</c:v>
                </c:pt>
                <c:pt idx="18">
                  <c:v>National standards</c:v>
                </c:pt>
                <c:pt idx="19">
                  <c:v>National adoptions</c:v>
                </c:pt>
                <c:pt idx="20">
                  <c:v>Standards information</c:v>
                </c:pt>
                <c:pt idx="21">
                  <c:v>WTO TBT Enquiry Point</c:v>
                </c:pt>
                <c:pt idx="22">
                  <c:v>Training system</c:v>
                </c:pt>
                <c:pt idx="23">
                  <c:v>Liaison with international organizations</c:v>
                </c:pt>
                <c:pt idx="24">
                  <c:v>Liaison with regional organizations</c:v>
                </c:pt>
                <c:pt idx="25">
                  <c:v>Coordination within the QI</c:v>
                </c:pt>
                <c:pt idx="26">
                  <c:v>Standards Dev. Organizations</c:v>
                </c:pt>
                <c:pt idx="27">
                  <c:v>Stakeholder Engagement</c:v>
                </c:pt>
              </c:strCache>
            </c:strRef>
          </c:cat>
          <c:val>
            <c:numRef>
              <c:f>Standards!$D$468:$D$495</c:f>
              <c:numCache>
                <c:formatCode>0.00</c:formatCode>
                <c:ptCount val="28"/>
                <c:pt idx="11" formatCode="0.0">
                  <c:v>0</c:v>
                </c:pt>
                <c:pt idx="12" formatCode="0.0">
                  <c:v>0</c:v>
                </c:pt>
                <c:pt idx="13" formatCode="0.0">
                  <c:v>0</c:v>
                </c:pt>
                <c:pt idx="14" formatCode="0.0">
                  <c:v>0</c:v>
                </c:pt>
                <c:pt idx="15" formatCode="0.0">
                  <c:v>0</c:v>
                </c:pt>
                <c:pt idx="16" formatCode="0.0">
                  <c:v>0</c:v>
                </c:pt>
                <c:pt idx="17" formatCode="0.0">
                  <c:v>0</c:v>
                </c:pt>
                <c:pt idx="18" formatCode="0.0">
                  <c:v>0</c:v>
                </c:pt>
                <c:pt idx="19" formatCode="0.0">
                  <c:v>0</c:v>
                </c:pt>
                <c:pt idx="20" formatCode="0.0">
                  <c:v>0</c:v>
                </c:pt>
                <c:pt idx="21" formatCode="0.0">
                  <c:v>0</c:v>
                </c:pt>
                <c:pt idx="22" formatCode="0.0">
                  <c:v>0</c:v>
                </c:pt>
              </c:numCache>
            </c:numRef>
          </c:val>
          <c:extLst>
            <c:ext xmlns:c16="http://schemas.microsoft.com/office/drawing/2014/chart" uri="{C3380CC4-5D6E-409C-BE32-E72D297353CC}">
              <c16:uniqueId val="{00000002-7EF2-436D-AE89-4F1FF707EDEE}"/>
            </c:ext>
          </c:extLst>
        </c:ser>
        <c:ser>
          <c:idx val="3"/>
          <c:order val="3"/>
          <c:tx>
            <c:strRef>
              <c:f>Standards!$E$467</c:f>
              <c:strCache>
                <c:ptCount val="1"/>
                <c:pt idx="0">
                  <c:v>Pillar 4: External relations and recognition</c:v>
                </c:pt>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cat>
            <c:strRef>
              <c:f>Standards!$A$468:$A$495</c:f>
              <c:strCache>
                <c:ptCount val="28"/>
                <c:pt idx="0">
                  <c:v>Standards Strategy</c:v>
                </c:pt>
                <c:pt idx="1">
                  <c:v>Legal Entity</c:v>
                </c:pt>
                <c:pt idx="2">
                  <c:v>Autonomy index</c:v>
                </c:pt>
                <c:pt idx="3">
                  <c:v>Legal standing of national standards</c:v>
                </c:pt>
                <c:pt idx="4">
                  <c:v>Governance</c:v>
                </c:pt>
                <c:pt idx="5">
                  <c:v>Financial sustainability</c:v>
                </c:pt>
                <c:pt idx="6">
                  <c:v>Chief executive Officer</c:v>
                </c:pt>
                <c:pt idx="7">
                  <c:v>Organizational structure</c:v>
                </c:pt>
                <c:pt idx="8">
                  <c:v>Management and personnel</c:v>
                </c:pt>
                <c:pt idx="9">
                  <c:v>Premises</c:v>
                </c:pt>
                <c:pt idx="10">
                  <c:v>Equipment</c:v>
                </c:pt>
                <c:pt idx="11">
                  <c:v>Standard for a standard</c:v>
                </c:pt>
                <c:pt idx="12">
                  <c:v>Technical Committees</c:v>
                </c:pt>
                <c:pt idx="13">
                  <c:v>New project approval and work programme</c:v>
                </c:pt>
                <c:pt idx="14">
                  <c:v>Committee process</c:v>
                </c:pt>
                <c:pt idx="15">
                  <c:v>Relevance of standards</c:v>
                </c:pt>
                <c:pt idx="16">
                  <c:v>Coherence of standards</c:v>
                </c:pt>
                <c:pt idx="17">
                  <c:v>Public comment</c:v>
                </c:pt>
                <c:pt idx="18">
                  <c:v>National standards</c:v>
                </c:pt>
                <c:pt idx="19">
                  <c:v>National adoptions</c:v>
                </c:pt>
                <c:pt idx="20">
                  <c:v>Standards information</c:v>
                </c:pt>
                <c:pt idx="21">
                  <c:v>WTO TBT Enquiry Point</c:v>
                </c:pt>
                <c:pt idx="22">
                  <c:v>Training system</c:v>
                </c:pt>
                <c:pt idx="23">
                  <c:v>Liaison with international organizations</c:v>
                </c:pt>
                <c:pt idx="24">
                  <c:v>Liaison with regional organizations</c:v>
                </c:pt>
                <c:pt idx="25">
                  <c:v>Coordination within the QI</c:v>
                </c:pt>
                <c:pt idx="26">
                  <c:v>Standards Dev. Organizations</c:v>
                </c:pt>
                <c:pt idx="27">
                  <c:v>Stakeholder Engagement</c:v>
                </c:pt>
              </c:strCache>
            </c:strRef>
          </c:cat>
          <c:val>
            <c:numRef>
              <c:f>Standards!$E$468:$E$495</c:f>
              <c:numCache>
                <c:formatCode>0.00</c:formatCode>
                <c:ptCount val="28"/>
                <c:pt idx="23" formatCode="0.0">
                  <c:v>0</c:v>
                </c:pt>
                <c:pt idx="24" formatCode="0.0">
                  <c:v>0</c:v>
                </c:pt>
                <c:pt idx="25" formatCode="0.0">
                  <c:v>0</c:v>
                </c:pt>
                <c:pt idx="26" formatCode="0.0">
                  <c:v>0</c:v>
                </c:pt>
                <c:pt idx="27" formatCode="0.0">
                  <c:v>0</c:v>
                </c:pt>
              </c:numCache>
            </c:numRef>
          </c:val>
          <c:extLst>
            <c:ext xmlns:c16="http://schemas.microsoft.com/office/drawing/2014/chart" uri="{C3380CC4-5D6E-409C-BE32-E72D297353CC}">
              <c16:uniqueId val="{00000003-7EF2-436D-AE89-4F1FF707EDEE}"/>
            </c:ext>
          </c:extLst>
        </c:ser>
        <c:dLbls>
          <c:showLegendKey val="0"/>
          <c:showVal val="0"/>
          <c:showCatName val="0"/>
          <c:showSerName val="0"/>
          <c:showPercent val="0"/>
          <c:showBubbleSize val="0"/>
        </c:dLbls>
        <c:axId val="1287981855"/>
        <c:axId val="1285766703"/>
      </c:radarChart>
      <c:catAx>
        <c:axId val="12879818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0" i="0" u="none" strike="noStrike" kern="1200" baseline="0">
                <a:solidFill>
                  <a:schemeClr val="tx1">
                    <a:lumMod val="50000"/>
                    <a:lumOff val="50000"/>
                  </a:schemeClr>
                </a:solidFill>
                <a:latin typeface="+mn-lt"/>
                <a:ea typeface="+mn-ea"/>
                <a:cs typeface="+mn-cs"/>
              </a:defRPr>
            </a:pPr>
            <a:endParaRPr lang="en-US"/>
          </a:p>
        </c:txPr>
        <c:crossAx val="1285766703"/>
        <c:crosses val="autoZero"/>
        <c:auto val="1"/>
        <c:lblAlgn val="ctr"/>
        <c:lblOffset val="100"/>
        <c:noMultiLvlLbl val="0"/>
      </c:catAx>
      <c:valAx>
        <c:axId val="1285766703"/>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1287981855"/>
        <c:crosses val="autoZero"/>
        <c:crossBetween val="between"/>
      </c:valAx>
      <c:spPr>
        <a:noFill/>
        <a:ln>
          <a:noFill/>
        </a:ln>
        <a:effectLst/>
      </c:spPr>
    </c:plotArea>
    <c:legend>
      <c:legendPos val="b"/>
      <c:layout>
        <c:manualLayout>
          <c:xMode val="edge"/>
          <c:yMode val="edge"/>
          <c:x val="7.18462776307702E-2"/>
          <c:y val="0.10049941886996838"/>
          <c:w val="0.8739280461312412"/>
          <c:h val="0.1100945456862535"/>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50000"/>
                  <a:lumOff val="50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sz="1800" b="1"/>
              <a:t>Accreditation</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manualLayout>
          <c:layoutTarget val="inner"/>
          <c:xMode val="edge"/>
          <c:yMode val="edge"/>
          <c:x val="0.25869334422110146"/>
          <c:y val="0.29175413811122902"/>
          <c:w val="0.4878831325743429"/>
          <c:h val="0.6040905244725866"/>
        </c:manualLayout>
      </c:layout>
      <c:radarChart>
        <c:radarStyle val="filled"/>
        <c:varyColors val="0"/>
        <c:ser>
          <c:idx val="0"/>
          <c:order val="0"/>
          <c:tx>
            <c:strRef>
              <c:f>Accreditation!$B$318</c:f>
              <c:strCache>
                <c:ptCount val="1"/>
                <c:pt idx="0">
                  <c:v>Pillar 1: Legal and institutional framework</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cat>
            <c:strRef>
              <c:f>Accreditation!$A$319:$A$341</c:f>
              <c:strCache>
                <c:ptCount val="23"/>
                <c:pt idx="0">
                  <c:v>Accreditation Strategy</c:v>
                </c:pt>
                <c:pt idx="1">
                  <c:v>Legal Entity</c:v>
                </c:pt>
                <c:pt idx="2">
                  <c:v>Autonomy</c:v>
                </c:pt>
                <c:pt idx="3">
                  <c:v>Legal standing of accreditation</c:v>
                </c:pt>
                <c:pt idx="4">
                  <c:v>Governance</c:v>
                </c:pt>
                <c:pt idx="5">
                  <c:v>Financial sustainability</c:v>
                </c:pt>
                <c:pt idx="6">
                  <c:v>Chief Executive Officer</c:v>
                </c:pt>
                <c:pt idx="7">
                  <c:v>Organizational structure</c:v>
                </c:pt>
                <c:pt idx="8">
                  <c:v>Management and personnel</c:v>
                </c:pt>
                <c:pt idx="9">
                  <c:v>Premises</c:v>
                </c:pt>
                <c:pt idx="10">
                  <c:v>Equipment</c:v>
                </c:pt>
                <c:pt idx="11">
                  <c:v>Lead assessors</c:v>
                </c:pt>
                <c:pt idx="12">
                  <c:v>Assessors and technical experts</c:v>
                </c:pt>
                <c:pt idx="13">
                  <c:v>Specialist technical committees</c:v>
                </c:pt>
                <c:pt idx="14">
                  <c:v>Quality system documentation</c:v>
                </c:pt>
                <c:pt idx="15">
                  <c:v>Assessment process</c:v>
                </c:pt>
                <c:pt idx="16">
                  <c:v>Approvals process</c:v>
                </c:pt>
                <c:pt idx="17">
                  <c:v>Accreditation and follow-up</c:v>
                </c:pt>
                <c:pt idx="18">
                  <c:v>Training system</c:v>
                </c:pt>
                <c:pt idx="19">
                  <c:v>International recognition</c:v>
                </c:pt>
                <c:pt idx="20">
                  <c:v>Liaison with regional organizations</c:v>
                </c:pt>
                <c:pt idx="21">
                  <c:v>Liaison with international organizations</c:v>
                </c:pt>
                <c:pt idx="22">
                  <c:v>Coordination within the QI system</c:v>
                </c:pt>
              </c:strCache>
            </c:strRef>
          </c:cat>
          <c:val>
            <c:numRef>
              <c:f>Accreditation!$B$319:$B$341</c:f>
              <c:numCache>
                <c:formatCode>0.0</c:formatCode>
                <c:ptCount val="23"/>
                <c:pt idx="0">
                  <c:v>0</c:v>
                </c:pt>
                <c:pt idx="1">
                  <c:v>0</c:v>
                </c:pt>
                <c:pt idx="2">
                  <c:v>0</c:v>
                </c:pt>
                <c:pt idx="3">
                  <c:v>0</c:v>
                </c:pt>
                <c:pt idx="4">
                  <c:v>0</c:v>
                </c:pt>
                <c:pt idx="5">
                  <c:v>0</c:v>
                </c:pt>
              </c:numCache>
            </c:numRef>
          </c:val>
          <c:extLst>
            <c:ext xmlns:c16="http://schemas.microsoft.com/office/drawing/2014/chart" uri="{C3380CC4-5D6E-409C-BE32-E72D297353CC}">
              <c16:uniqueId val="{00000000-77F9-4FCF-A499-EDA4515E85AD}"/>
            </c:ext>
          </c:extLst>
        </c:ser>
        <c:ser>
          <c:idx val="1"/>
          <c:order val="1"/>
          <c:tx>
            <c:strRef>
              <c:f>Accreditation!$C$318</c:f>
              <c:strCache>
                <c:ptCount val="1"/>
                <c:pt idx="0">
                  <c:v>Pillar 2: Administration and infrastructure</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cat>
            <c:strRef>
              <c:f>Accreditation!$A$319:$A$341</c:f>
              <c:strCache>
                <c:ptCount val="23"/>
                <c:pt idx="0">
                  <c:v>Accreditation Strategy</c:v>
                </c:pt>
                <c:pt idx="1">
                  <c:v>Legal Entity</c:v>
                </c:pt>
                <c:pt idx="2">
                  <c:v>Autonomy</c:v>
                </c:pt>
                <c:pt idx="3">
                  <c:v>Legal standing of accreditation</c:v>
                </c:pt>
                <c:pt idx="4">
                  <c:v>Governance</c:v>
                </c:pt>
                <c:pt idx="5">
                  <c:v>Financial sustainability</c:v>
                </c:pt>
                <c:pt idx="6">
                  <c:v>Chief Executive Officer</c:v>
                </c:pt>
                <c:pt idx="7">
                  <c:v>Organizational structure</c:v>
                </c:pt>
                <c:pt idx="8">
                  <c:v>Management and personnel</c:v>
                </c:pt>
                <c:pt idx="9">
                  <c:v>Premises</c:v>
                </c:pt>
                <c:pt idx="10">
                  <c:v>Equipment</c:v>
                </c:pt>
                <c:pt idx="11">
                  <c:v>Lead assessors</c:v>
                </c:pt>
                <c:pt idx="12">
                  <c:v>Assessors and technical experts</c:v>
                </c:pt>
                <c:pt idx="13">
                  <c:v>Specialist technical committees</c:v>
                </c:pt>
                <c:pt idx="14">
                  <c:v>Quality system documentation</c:v>
                </c:pt>
                <c:pt idx="15">
                  <c:v>Assessment process</c:v>
                </c:pt>
                <c:pt idx="16">
                  <c:v>Approvals process</c:v>
                </c:pt>
                <c:pt idx="17">
                  <c:v>Accreditation and follow-up</c:v>
                </c:pt>
                <c:pt idx="18">
                  <c:v>Training system</c:v>
                </c:pt>
                <c:pt idx="19">
                  <c:v>International recognition</c:v>
                </c:pt>
                <c:pt idx="20">
                  <c:v>Liaison with regional organizations</c:v>
                </c:pt>
                <c:pt idx="21">
                  <c:v>Liaison with international organizations</c:v>
                </c:pt>
                <c:pt idx="22">
                  <c:v>Coordination within the QI system</c:v>
                </c:pt>
              </c:strCache>
            </c:strRef>
          </c:cat>
          <c:val>
            <c:numRef>
              <c:f>Accreditation!$C$319:$C$341</c:f>
              <c:numCache>
                <c:formatCode>0.00</c:formatCode>
                <c:ptCount val="23"/>
                <c:pt idx="6" formatCode="0.0">
                  <c:v>0</c:v>
                </c:pt>
                <c:pt idx="7" formatCode="0.0">
                  <c:v>0</c:v>
                </c:pt>
                <c:pt idx="8" formatCode="0.0">
                  <c:v>0</c:v>
                </c:pt>
                <c:pt idx="9" formatCode="0.0">
                  <c:v>0</c:v>
                </c:pt>
                <c:pt idx="10" formatCode="0.0">
                  <c:v>0</c:v>
                </c:pt>
              </c:numCache>
            </c:numRef>
          </c:val>
          <c:extLst>
            <c:ext xmlns:c16="http://schemas.microsoft.com/office/drawing/2014/chart" uri="{C3380CC4-5D6E-409C-BE32-E72D297353CC}">
              <c16:uniqueId val="{00000001-77F9-4FCF-A499-EDA4515E85AD}"/>
            </c:ext>
          </c:extLst>
        </c:ser>
        <c:ser>
          <c:idx val="2"/>
          <c:order val="2"/>
          <c:tx>
            <c:strRef>
              <c:f>Accreditation!$D$318</c:f>
              <c:strCache>
                <c:ptCount val="1"/>
                <c:pt idx="0">
                  <c:v>Pillar 3: Service delivery and technical competency</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cat>
            <c:strRef>
              <c:f>Accreditation!$A$319:$A$341</c:f>
              <c:strCache>
                <c:ptCount val="23"/>
                <c:pt idx="0">
                  <c:v>Accreditation Strategy</c:v>
                </c:pt>
                <c:pt idx="1">
                  <c:v>Legal Entity</c:v>
                </c:pt>
                <c:pt idx="2">
                  <c:v>Autonomy</c:v>
                </c:pt>
                <c:pt idx="3">
                  <c:v>Legal standing of accreditation</c:v>
                </c:pt>
                <c:pt idx="4">
                  <c:v>Governance</c:v>
                </c:pt>
                <c:pt idx="5">
                  <c:v>Financial sustainability</c:v>
                </c:pt>
                <c:pt idx="6">
                  <c:v>Chief Executive Officer</c:v>
                </c:pt>
                <c:pt idx="7">
                  <c:v>Organizational structure</c:v>
                </c:pt>
                <c:pt idx="8">
                  <c:v>Management and personnel</c:v>
                </c:pt>
                <c:pt idx="9">
                  <c:v>Premises</c:v>
                </c:pt>
                <c:pt idx="10">
                  <c:v>Equipment</c:v>
                </c:pt>
                <c:pt idx="11">
                  <c:v>Lead assessors</c:v>
                </c:pt>
                <c:pt idx="12">
                  <c:v>Assessors and technical experts</c:v>
                </c:pt>
                <c:pt idx="13">
                  <c:v>Specialist technical committees</c:v>
                </c:pt>
                <c:pt idx="14">
                  <c:v>Quality system documentation</c:v>
                </c:pt>
                <c:pt idx="15">
                  <c:v>Assessment process</c:v>
                </c:pt>
                <c:pt idx="16">
                  <c:v>Approvals process</c:v>
                </c:pt>
                <c:pt idx="17">
                  <c:v>Accreditation and follow-up</c:v>
                </c:pt>
                <c:pt idx="18">
                  <c:v>Training system</c:v>
                </c:pt>
                <c:pt idx="19">
                  <c:v>International recognition</c:v>
                </c:pt>
                <c:pt idx="20">
                  <c:v>Liaison with regional organizations</c:v>
                </c:pt>
                <c:pt idx="21">
                  <c:v>Liaison with international organizations</c:v>
                </c:pt>
                <c:pt idx="22">
                  <c:v>Coordination within the QI system</c:v>
                </c:pt>
              </c:strCache>
            </c:strRef>
          </c:cat>
          <c:val>
            <c:numRef>
              <c:f>Accreditation!$D$319:$D$341</c:f>
              <c:numCache>
                <c:formatCode>0.00</c:formatCode>
                <c:ptCount val="23"/>
                <c:pt idx="11" formatCode="0.0">
                  <c:v>0</c:v>
                </c:pt>
                <c:pt idx="12" formatCode="0.0">
                  <c:v>0</c:v>
                </c:pt>
                <c:pt idx="13" formatCode="0.0">
                  <c:v>0</c:v>
                </c:pt>
                <c:pt idx="14" formatCode="0.0">
                  <c:v>0</c:v>
                </c:pt>
                <c:pt idx="15" formatCode="0.0">
                  <c:v>0</c:v>
                </c:pt>
                <c:pt idx="16" formatCode="0.0">
                  <c:v>0</c:v>
                </c:pt>
                <c:pt idx="17" formatCode="0.0">
                  <c:v>0</c:v>
                </c:pt>
                <c:pt idx="18" formatCode="0.0">
                  <c:v>0</c:v>
                </c:pt>
                <c:pt idx="19" formatCode="0.0">
                  <c:v>0</c:v>
                </c:pt>
              </c:numCache>
            </c:numRef>
          </c:val>
          <c:extLst>
            <c:ext xmlns:c16="http://schemas.microsoft.com/office/drawing/2014/chart" uri="{C3380CC4-5D6E-409C-BE32-E72D297353CC}">
              <c16:uniqueId val="{00000002-77F9-4FCF-A499-EDA4515E85AD}"/>
            </c:ext>
          </c:extLst>
        </c:ser>
        <c:ser>
          <c:idx val="3"/>
          <c:order val="3"/>
          <c:tx>
            <c:strRef>
              <c:f>Accreditation!$E$318</c:f>
              <c:strCache>
                <c:ptCount val="1"/>
                <c:pt idx="0">
                  <c:v>Pillar 4: External relations and recognition</c:v>
                </c:pt>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cat>
            <c:strRef>
              <c:f>Accreditation!$A$319:$A$341</c:f>
              <c:strCache>
                <c:ptCount val="23"/>
                <c:pt idx="0">
                  <c:v>Accreditation Strategy</c:v>
                </c:pt>
                <c:pt idx="1">
                  <c:v>Legal Entity</c:v>
                </c:pt>
                <c:pt idx="2">
                  <c:v>Autonomy</c:v>
                </c:pt>
                <c:pt idx="3">
                  <c:v>Legal standing of accreditation</c:v>
                </c:pt>
                <c:pt idx="4">
                  <c:v>Governance</c:v>
                </c:pt>
                <c:pt idx="5">
                  <c:v>Financial sustainability</c:v>
                </c:pt>
                <c:pt idx="6">
                  <c:v>Chief Executive Officer</c:v>
                </c:pt>
                <c:pt idx="7">
                  <c:v>Organizational structure</c:v>
                </c:pt>
                <c:pt idx="8">
                  <c:v>Management and personnel</c:v>
                </c:pt>
                <c:pt idx="9">
                  <c:v>Premises</c:v>
                </c:pt>
                <c:pt idx="10">
                  <c:v>Equipment</c:v>
                </c:pt>
                <c:pt idx="11">
                  <c:v>Lead assessors</c:v>
                </c:pt>
                <c:pt idx="12">
                  <c:v>Assessors and technical experts</c:v>
                </c:pt>
                <c:pt idx="13">
                  <c:v>Specialist technical committees</c:v>
                </c:pt>
                <c:pt idx="14">
                  <c:v>Quality system documentation</c:v>
                </c:pt>
                <c:pt idx="15">
                  <c:v>Assessment process</c:v>
                </c:pt>
                <c:pt idx="16">
                  <c:v>Approvals process</c:v>
                </c:pt>
                <c:pt idx="17">
                  <c:v>Accreditation and follow-up</c:v>
                </c:pt>
                <c:pt idx="18">
                  <c:v>Training system</c:v>
                </c:pt>
                <c:pt idx="19">
                  <c:v>International recognition</c:v>
                </c:pt>
                <c:pt idx="20">
                  <c:v>Liaison with regional organizations</c:v>
                </c:pt>
                <c:pt idx="21">
                  <c:v>Liaison with international organizations</c:v>
                </c:pt>
                <c:pt idx="22">
                  <c:v>Coordination within the QI system</c:v>
                </c:pt>
              </c:strCache>
            </c:strRef>
          </c:cat>
          <c:val>
            <c:numRef>
              <c:f>Accreditation!$E$319:$E$341</c:f>
              <c:numCache>
                <c:formatCode>0.00</c:formatCode>
                <c:ptCount val="23"/>
                <c:pt idx="20" formatCode="0.0">
                  <c:v>0</c:v>
                </c:pt>
                <c:pt idx="21" formatCode="0.0">
                  <c:v>0</c:v>
                </c:pt>
                <c:pt idx="22" formatCode="0.0">
                  <c:v>0</c:v>
                </c:pt>
              </c:numCache>
            </c:numRef>
          </c:val>
          <c:extLst>
            <c:ext xmlns:c16="http://schemas.microsoft.com/office/drawing/2014/chart" uri="{C3380CC4-5D6E-409C-BE32-E72D297353CC}">
              <c16:uniqueId val="{00000003-77F9-4FCF-A499-EDA4515E85AD}"/>
            </c:ext>
          </c:extLst>
        </c:ser>
        <c:dLbls>
          <c:showLegendKey val="0"/>
          <c:showVal val="0"/>
          <c:showCatName val="0"/>
          <c:showSerName val="0"/>
          <c:showPercent val="0"/>
          <c:showBubbleSize val="0"/>
        </c:dLbls>
        <c:axId val="1287981855"/>
        <c:axId val="1285766703"/>
      </c:radarChart>
      <c:catAx>
        <c:axId val="12879818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50000"/>
                    <a:lumOff val="50000"/>
                  </a:schemeClr>
                </a:solidFill>
                <a:latin typeface="+mn-lt"/>
                <a:ea typeface="+mn-ea"/>
                <a:cs typeface="+mn-cs"/>
              </a:defRPr>
            </a:pPr>
            <a:endParaRPr lang="en-US"/>
          </a:p>
        </c:txPr>
        <c:crossAx val="1285766703"/>
        <c:crosses val="autoZero"/>
        <c:auto val="1"/>
        <c:lblAlgn val="ctr"/>
        <c:lblOffset val="100"/>
        <c:noMultiLvlLbl val="0"/>
      </c:catAx>
      <c:valAx>
        <c:axId val="1285766703"/>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1287981855"/>
        <c:crosses val="autoZero"/>
        <c:crossBetween val="between"/>
      </c:valAx>
      <c:spPr>
        <a:noFill/>
        <a:ln>
          <a:noFill/>
        </a:ln>
        <a:effectLst/>
      </c:spPr>
    </c:plotArea>
    <c:legend>
      <c:legendPos val="b"/>
      <c:layout>
        <c:manualLayout>
          <c:xMode val="edge"/>
          <c:yMode val="edge"/>
          <c:x val="7.18462776307702E-2"/>
          <c:y val="0.10049941886996838"/>
          <c:w val="0.8739280461312412"/>
          <c:h val="0.1100945456862535"/>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50000"/>
                  <a:lumOff val="50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sz="1800" b="1"/>
              <a:t>Inspections</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manualLayout>
          <c:layoutTarget val="inner"/>
          <c:xMode val="edge"/>
          <c:yMode val="edge"/>
          <c:x val="0.25869334422110146"/>
          <c:y val="0.29175413811122902"/>
          <c:w val="0.4878831325743429"/>
          <c:h val="0.6040905244725866"/>
        </c:manualLayout>
      </c:layout>
      <c:radarChart>
        <c:radarStyle val="filled"/>
        <c:varyColors val="0"/>
        <c:ser>
          <c:idx val="0"/>
          <c:order val="0"/>
          <c:tx>
            <c:strRef>
              <c:f>Inspection!$B$275</c:f>
              <c:strCache>
                <c:ptCount val="1"/>
                <c:pt idx="0">
                  <c:v>Pillar 1: Legal and institutional framework</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cat>
            <c:strRef>
              <c:f>Inspection!$A$276:$A$293</c:f>
              <c:strCache>
                <c:ptCount val="18"/>
                <c:pt idx="0">
                  <c:v>Inspection Services Strategy</c:v>
                </c:pt>
                <c:pt idx="1">
                  <c:v>Designated inspection bodies</c:v>
                </c:pt>
                <c:pt idx="2">
                  <c:v>National inspection bodies for the regional markets</c:v>
                </c:pt>
                <c:pt idx="3">
                  <c:v>Legal entity</c:v>
                </c:pt>
                <c:pt idx="4">
                  <c:v>Impartiality and independence</c:v>
                </c:pt>
                <c:pt idx="5">
                  <c:v>Financial sustainability</c:v>
                </c:pt>
                <c:pt idx="6">
                  <c:v>Top management</c:v>
                </c:pt>
                <c:pt idx="7">
                  <c:v>Organizational structure</c:v>
                </c:pt>
                <c:pt idx="8">
                  <c:v>Management and personnel</c:v>
                </c:pt>
                <c:pt idx="9">
                  <c:v>Premises</c:v>
                </c:pt>
                <c:pt idx="10">
                  <c:v>Equipment</c:v>
                </c:pt>
                <c:pt idx="11">
                  <c:v>Inspection scheme(s) scopes</c:v>
                </c:pt>
                <c:pt idx="12">
                  <c:v>Quality management </c:v>
                </c:pt>
                <c:pt idx="13">
                  <c:v>Getting accredited</c:v>
                </c:pt>
                <c:pt idx="14">
                  <c:v>Inspection process</c:v>
                </c:pt>
                <c:pt idx="15">
                  <c:v>Selection and training of inspectors</c:v>
                </c:pt>
                <c:pt idx="16">
                  <c:v>Recognition at national level</c:v>
                </c:pt>
                <c:pt idx="17">
                  <c:v>Coordination within the QI</c:v>
                </c:pt>
              </c:strCache>
            </c:strRef>
          </c:cat>
          <c:val>
            <c:numRef>
              <c:f>Inspection!$B$276:$B$293</c:f>
              <c:numCache>
                <c:formatCode>0.0</c:formatCode>
                <c:ptCount val="18"/>
                <c:pt idx="0">
                  <c:v>0</c:v>
                </c:pt>
                <c:pt idx="1">
                  <c:v>0</c:v>
                </c:pt>
                <c:pt idx="2">
                  <c:v>0</c:v>
                </c:pt>
                <c:pt idx="3">
                  <c:v>0</c:v>
                </c:pt>
                <c:pt idx="4">
                  <c:v>0</c:v>
                </c:pt>
                <c:pt idx="5">
                  <c:v>0</c:v>
                </c:pt>
              </c:numCache>
            </c:numRef>
          </c:val>
          <c:extLst>
            <c:ext xmlns:c16="http://schemas.microsoft.com/office/drawing/2014/chart" uri="{C3380CC4-5D6E-409C-BE32-E72D297353CC}">
              <c16:uniqueId val="{00000000-7067-4A96-A0B6-5715AB7E8D8C}"/>
            </c:ext>
          </c:extLst>
        </c:ser>
        <c:ser>
          <c:idx val="1"/>
          <c:order val="1"/>
          <c:tx>
            <c:strRef>
              <c:f>Inspection!$C$275</c:f>
              <c:strCache>
                <c:ptCount val="1"/>
                <c:pt idx="0">
                  <c:v>Pillar 2: Administration and infrastructure</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cat>
            <c:strRef>
              <c:f>Inspection!$A$276:$A$293</c:f>
              <c:strCache>
                <c:ptCount val="18"/>
                <c:pt idx="0">
                  <c:v>Inspection Services Strategy</c:v>
                </c:pt>
                <c:pt idx="1">
                  <c:v>Designated inspection bodies</c:v>
                </c:pt>
                <c:pt idx="2">
                  <c:v>National inspection bodies for the regional markets</c:v>
                </c:pt>
                <c:pt idx="3">
                  <c:v>Legal entity</c:v>
                </c:pt>
                <c:pt idx="4">
                  <c:v>Impartiality and independence</c:v>
                </c:pt>
                <c:pt idx="5">
                  <c:v>Financial sustainability</c:v>
                </c:pt>
                <c:pt idx="6">
                  <c:v>Top management</c:v>
                </c:pt>
                <c:pt idx="7">
                  <c:v>Organizational structure</c:v>
                </c:pt>
                <c:pt idx="8">
                  <c:v>Management and personnel</c:v>
                </c:pt>
                <c:pt idx="9">
                  <c:v>Premises</c:v>
                </c:pt>
                <c:pt idx="10">
                  <c:v>Equipment</c:v>
                </c:pt>
                <c:pt idx="11">
                  <c:v>Inspection scheme(s) scopes</c:v>
                </c:pt>
                <c:pt idx="12">
                  <c:v>Quality management </c:v>
                </c:pt>
                <c:pt idx="13">
                  <c:v>Getting accredited</c:v>
                </c:pt>
                <c:pt idx="14">
                  <c:v>Inspection process</c:v>
                </c:pt>
                <c:pt idx="15">
                  <c:v>Selection and training of inspectors</c:v>
                </c:pt>
                <c:pt idx="16">
                  <c:v>Recognition at national level</c:v>
                </c:pt>
                <c:pt idx="17">
                  <c:v>Coordination within the QI</c:v>
                </c:pt>
              </c:strCache>
            </c:strRef>
          </c:cat>
          <c:val>
            <c:numRef>
              <c:f>Inspection!$C$276:$C$293</c:f>
              <c:numCache>
                <c:formatCode>0.00</c:formatCode>
                <c:ptCount val="18"/>
                <c:pt idx="6" formatCode="0.0">
                  <c:v>0</c:v>
                </c:pt>
                <c:pt idx="7" formatCode="0.0">
                  <c:v>0</c:v>
                </c:pt>
                <c:pt idx="8" formatCode="0.0">
                  <c:v>0</c:v>
                </c:pt>
                <c:pt idx="9" formatCode="0.0">
                  <c:v>0</c:v>
                </c:pt>
                <c:pt idx="10" formatCode="0.0">
                  <c:v>0</c:v>
                </c:pt>
              </c:numCache>
            </c:numRef>
          </c:val>
          <c:extLst>
            <c:ext xmlns:c16="http://schemas.microsoft.com/office/drawing/2014/chart" uri="{C3380CC4-5D6E-409C-BE32-E72D297353CC}">
              <c16:uniqueId val="{00000001-7067-4A96-A0B6-5715AB7E8D8C}"/>
            </c:ext>
          </c:extLst>
        </c:ser>
        <c:ser>
          <c:idx val="2"/>
          <c:order val="2"/>
          <c:tx>
            <c:strRef>
              <c:f>Inspection!$D$275</c:f>
              <c:strCache>
                <c:ptCount val="1"/>
                <c:pt idx="0">
                  <c:v>Pillar 3: Service delivery and technical competency</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cat>
            <c:strRef>
              <c:f>Inspection!$A$276:$A$293</c:f>
              <c:strCache>
                <c:ptCount val="18"/>
                <c:pt idx="0">
                  <c:v>Inspection Services Strategy</c:v>
                </c:pt>
                <c:pt idx="1">
                  <c:v>Designated inspection bodies</c:v>
                </c:pt>
                <c:pt idx="2">
                  <c:v>National inspection bodies for the regional markets</c:v>
                </c:pt>
                <c:pt idx="3">
                  <c:v>Legal entity</c:v>
                </c:pt>
                <c:pt idx="4">
                  <c:v>Impartiality and independence</c:v>
                </c:pt>
                <c:pt idx="5">
                  <c:v>Financial sustainability</c:v>
                </c:pt>
                <c:pt idx="6">
                  <c:v>Top management</c:v>
                </c:pt>
                <c:pt idx="7">
                  <c:v>Organizational structure</c:v>
                </c:pt>
                <c:pt idx="8">
                  <c:v>Management and personnel</c:v>
                </c:pt>
                <c:pt idx="9">
                  <c:v>Premises</c:v>
                </c:pt>
                <c:pt idx="10">
                  <c:v>Equipment</c:v>
                </c:pt>
                <c:pt idx="11">
                  <c:v>Inspection scheme(s) scopes</c:v>
                </c:pt>
                <c:pt idx="12">
                  <c:v>Quality management </c:v>
                </c:pt>
                <c:pt idx="13">
                  <c:v>Getting accredited</c:v>
                </c:pt>
                <c:pt idx="14">
                  <c:v>Inspection process</c:v>
                </c:pt>
                <c:pt idx="15">
                  <c:v>Selection and training of inspectors</c:v>
                </c:pt>
                <c:pt idx="16">
                  <c:v>Recognition at national level</c:v>
                </c:pt>
                <c:pt idx="17">
                  <c:v>Coordination within the QI</c:v>
                </c:pt>
              </c:strCache>
            </c:strRef>
          </c:cat>
          <c:val>
            <c:numRef>
              <c:f>Inspection!$D$276:$D$293</c:f>
              <c:numCache>
                <c:formatCode>0.00</c:formatCode>
                <c:ptCount val="18"/>
                <c:pt idx="11" formatCode="0.0">
                  <c:v>0</c:v>
                </c:pt>
                <c:pt idx="12" formatCode="0.0">
                  <c:v>0</c:v>
                </c:pt>
                <c:pt idx="13" formatCode="0.0">
                  <c:v>0</c:v>
                </c:pt>
                <c:pt idx="14" formatCode="0.0">
                  <c:v>0</c:v>
                </c:pt>
                <c:pt idx="15" formatCode="0.0">
                  <c:v>0</c:v>
                </c:pt>
              </c:numCache>
            </c:numRef>
          </c:val>
          <c:extLst>
            <c:ext xmlns:c16="http://schemas.microsoft.com/office/drawing/2014/chart" uri="{C3380CC4-5D6E-409C-BE32-E72D297353CC}">
              <c16:uniqueId val="{00000002-7067-4A96-A0B6-5715AB7E8D8C}"/>
            </c:ext>
          </c:extLst>
        </c:ser>
        <c:ser>
          <c:idx val="3"/>
          <c:order val="3"/>
          <c:tx>
            <c:strRef>
              <c:f>Inspection!$E$275</c:f>
              <c:strCache>
                <c:ptCount val="1"/>
                <c:pt idx="0">
                  <c:v>Pillar 4: External relations and recognition</c:v>
                </c:pt>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cat>
            <c:strRef>
              <c:f>Inspection!$A$276:$A$293</c:f>
              <c:strCache>
                <c:ptCount val="18"/>
                <c:pt idx="0">
                  <c:v>Inspection Services Strategy</c:v>
                </c:pt>
                <c:pt idx="1">
                  <c:v>Designated inspection bodies</c:v>
                </c:pt>
                <c:pt idx="2">
                  <c:v>National inspection bodies for the regional markets</c:v>
                </c:pt>
                <c:pt idx="3">
                  <c:v>Legal entity</c:v>
                </c:pt>
                <c:pt idx="4">
                  <c:v>Impartiality and independence</c:v>
                </c:pt>
                <c:pt idx="5">
                  <c:v>Financial sustainability</c:v>
                </c:pt>
                <c:pt idx="6">
                  <c:v>Top management</c:v>
                </c:pt>
                <c:pt idx="7">
                  <c:v>Organizational structure</c:v>
                </c:pt>
                <c:pt idx="8">
                  <c:v>Management and personnel</c:v>
                </c:pt>
                <c:pt idx="9">
                  <c:v>Premises</c:v>
                </c:pt>
                <c:pt idx="10">
                  <c:v>Equipment</c:v>
                </c:pt>
                <c:pt idx="11">
                  <c:v>Inspection scheme(s) scopes</c:v>
                </c:pt>
                <c:pt idx="12">
                  <c:v>Quality management </c:v>
                </c:pt>
                <c:pt idx="13">
                  <c:v>Getting accredited</c:v>
                </c:pt>
                <c:pt idx="14">
                  <c:v>Inspection process</c:v>
                </c:pt>
                <c:pt idx="15">
                  <c:v>Selection and training of inspectors</c:v>
                </c:pt>
                <c:pt idx="16">
                  <c:v>Recognition at national level</c:v>
                </c:pt>
                <c:pt idx="17">
                  <c:v>Coordination within the QI</c:v>
                </c:pt>
              </c:strCache>
            </c:strRef>
          </c:cat>
          <c:val>
            <c:numRef>
              <c:f>Inspection!$E$276:$E$293</c:f>
              <c:numCache>
                <c:formatCode>0.00</c:formatCode>
                <c:ptCount val="18"/>
                <c:pt idx="16" formatCode="0.0">
                  <c:v>0</c:v>
                </c:pt>
                <c:pt idx="17" formatCode="0.0">
                  <c:v>0</c:v>
                </c:pt>
              </c:numCache>
            </c:numRef>
          </c:val>
          <c:extLst>
            <c:ext xmlns:c16="http://schemas.microsoft.com/office/drawing/2014/chart" uri="{C3380CC4-5D6E-409C-BE32-E72D297353CC}">
              <c16:uniqueId val="{00000003-7067-4A96-A0B6-5715AB7E8D8C}"/>
            </c:ext>
          </c:extLst>
        </c:ser>
        <c:dLbls>
          <c:showLegendKey val="0"/>
          <c:showVal val="0"/>
          <c:showCatName val="0"/>
          <c:showSerName val="0"/>
          <c:showPercent val="0"/>
          <c:showBubbleSize val="0"/>
        </c:dLbls>
        <c:axId val="1287981855"/>
        <c:axId val="1285766703"/>
      </c:radarChart>
      <c:catAx>
        <c:axId val="12879818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50000"/>
                    <a:lumOff val="50000"/>
                  </a:schemeClr>
                </a:solidFill>
                <a:latin typeface="+mn-lt"/>
                <a:ea typeface="+mn-ea"/>
                <a:cs typeface="+mn-cs"/>
              </a:defRPr>
            </a:pPr>
            <a:endParaRPr lang="en-US"/>
          </a:p>
        </c:txPr>
        <c:crossAx val="1285766703"/>
        <c:crosses val="autoZero"/>
        <c:auto val="1"/>
        <c:lblAlgn val="ctr"/>
        <c:lblOffset val="100"/>
        <c:noMultiLvlLbl val="0"/>
      </c:catAx>
      <c:valAx>
        <c:axId val="1285766703"/>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1287981855"/>
        <c:crosses val="autoZero"/>
        <c:crossBetween val="between"/>
      </c:valAx>
      <c:spPr>
        <a:noFill/>
        <a:ln>
          <a:noFill/>
        </a:ln>
        <a:effectLst/>
      </c:spPr>
    </c:plotArea>
    <c:legend>
      <c:legendPos val="b"/>
      <c:layout>
        <c:manualLayout>
          <c:xMode val="edge"/>
          <c:yMode val="edge"/>
          <c:x val="7.18462776307702E-2"/>
          <c:y val="0.10049941886996838"/>
          <c:w val="0.8739280461312412"/>
          <c:h val="0.1100945456862535"/>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50000"/>
                  <a:lumOff val="50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sz="1800" b="1"/>
              <a:t>Testing</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manualLayout>
          <c:layoutTarget val="inner"/>
          <c:xMode val="edge"/>
          <c:yMode val="edge"/>
          <c:x val="0.25869334422110146"/>
          <c:y val="0.29175413811122902"/>
          <c:w val="0.4878831325743429"/>
          <c:h val="0.6040905244725866"/>
        </c:manualLayout>
      </c:layout>
      <c:radarChart>
        <c:radarStyle val="filled"/>
        <c:varyColors val="0"/>
        <c:ser>
          <c:idx val="0"/>
          <c:order val="0"/>
          <c:tx>
            <c:strRef>
              <c:f>Testing!$B$311</c:f>
              <c:strCache>
                <c:ptCount val="1"/>
                <c:pt idx="0">
                  <c:v>Pillar 1: Legal and institutional framework</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cat>
            <c:strRef>
              <c:f>Testing!$A$312:$A$333</c:f>
              <c:strCache>
                <c:ptCount val="22"/>
                <c:pt idx="0">
                  <c:v>Testing Services Strategy</c:v>
                </c:pt>
                <c:pt idx="1">
                  <c:v>Designated testing laboratories</c:v>
                </c:pt>
                <c:pt idx="2">
                  <c:v>Testing laboratories for export market</c:v>
                </c:pt>
                <c:pt idx="3">
                  <c:v>Legal entity</c:v>
                </c:pt>
                <c:pt idx="4">
                  <c:v>Governance</c:v>
                </c:pt>
                <c:pt idx="5">
                  <c:v>Testing services scope</c:v>
                </c:pt>
                <c:pt idx="6">
                  <c:v>Financial sustainability</c:v>
                </c:pt>
                <c:pt idx="7">
                  <c:v>Testing laboratories for the health sector</c:v>
                </c:pt>
                <c:pt idx="8">
                  <c:v>Top management</c:v>
                </c:pt>
                <c:pt idx="9">
                  <c:v>Organizational structure</c:v>
                </c:pt>
                <c:pt idx="10">
                  <c:v>Management and personnel</c:v>
                </c:pt>
                <c:pt idx="11">
                  <c:v>Premises</c:v>
                </c:pt>
                <c:pt idx="12">
                  <c:v>Equipment</c:v>
                </c:pt>
                <c:pt idx="13">
                  <c:v>Testing services scope</c:v>
                </c:pt>
                <c:pt idx="14">
                  <c:v>Quality management system documentation</c:v>
                </c:pt>
                <c:pt idx="15">
                  <c:v>Proficiency testing</c:v>
                </c:pt>
                <c:pt idx="16">
                  <c:v>Pre-assessment for accreditation</c:v>
                </c:pt>
                <c:pt idx="17">
                  <c:v>Initial assessment for accreditation</c:v>
                </c:pt>
                <c:pt idx="18">
                  <c:v>Accreditation</c:v>
                </c:pt>
                <c:pt idx="19">
                  <c:v>Recognition at national level</c:v>
                </c:pt>
                <c:pt idx="20">
                  <c:v>Recognition at the international level</c:v>
                </c:pt>
                <c:pt idx="21">
                  <c:v>Coordination within the QI</c:v>
                </c:pt>
              </c:strCache>
            </c:strRef>
          </c:cat>
          <c:val>
            <c:numRef>
              <c:f>Testing!$B$312:$B$333</c:f>
              <c:numCache>
                <c:formatCode>0.0</c:formatCode>
                <c:ptCount val="22"/>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4BB7-4207-933A-C58F30D6432F}"/>
            </c:ext>
          </c:extLst>
        </c:ser>
        <c:ser>
          <c:idx val="1"/>
          <c:order val="1"/>
          <c:tx>
            <c:strRef>
              <c:f>Testing!$C$311</c:f>
              <c:strCache>
                <c:ptCount val="1"/>
                <c:pt idx="0">
                  <c:v>Pillar 2: Administration and infrastructure</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cat>
            <c:strRef>
              <c:f>Testing!$A$312:$A$333</c:f>
              <c:strCache>
                <c:ptCount val="22"/>
                <c:pt idx="0">
                  <c:v>Testing Services Strategy</c:v>
                </c:pt>
                <c:pt idx="1">
                  <c:v>Designated testing laboratories</c:v>
                </c:pt>
                <c:pt idx="2">
                  <c:v>Testing laboratories for export market</c:v>
                </c:pt>
                <c:pt idx="3">
                  <c:v>Legal entity</c:v>
                </c:pt>
                <c:pt idx="4">
                  <c:v>Governance</c:v>
                </c:pt>
                <c:pt idx="5">
                  <c:v>Testing services scope</c:v>
                </c:pt>
                <c:pt idx="6">
                  <c:v>Financial sustainability</c:v>
                </c:pt>
                <c:pt idx="7">
                  <c:v>Testing laboratories for the health sector</c:v>
                </c:pt>
                <c:pt idx="8">
                  <c:v>Top management</c:v>
                </c:pt>
                <c:pt idx="9">
                  <c:v>Organizational structure</c:v>
                </c:pt>
                <c:pt idx="10">
                  <c:v>Management and personnel</c:v>
                </c:pt>
                <c:pt idx="11">
                  <c:v>Premises</c:v>
                </c:pt>
                <c:pt idx="12">
                  <c:v>Equipment</c:v>
                </c:pt>
                <c:pt idx="13">
                  <c:v>Testing services scope</c:v>
                </c:pt>
                <c:pt idx="14">
                  <c:v>Quality management system documentation</c:v>
                </c:pt>
                <c:pt idx="15">
                  <c:v>Proficiency testing</c:v>
                </c:pt>
                <c:pt idx="16">
                  <c:v>Pre-assessment for accreditation</c:v>
                </c:pt>
                <c:pt idx="17">
                  <c:v>Initial assessment for accreditation</c:v>
                </c:pt>
                <c:pt idx="18">
                  <c:v>Accreditation</c:v>
                </c:pt>
                <c:pt idx="19">
                  <c:v>Recognition at national level</c:v>
                </c:pt>
                <c:pt idx="20">
                  <c:v>Recognition at the international level</c:v>
                </c:pt>
                <c:pt idx="21">
                  <c:v>Coordination within the QI</c:v>
                </c:pt>
              </c:strCache>
            </c:strRef>
          </c:cat>
          <c:val>
            <c:numRef>
              <c:f>Testing!$C$312:$C$333</c:f>
              <c:numCache>
                <c:formatCode>0.00</c:formatCode>
                <c:ptCount val="22"/>
                <c:pt idx="8" formatCode="0.0">
                  <c:v>0</c:v>
                </c:pt>
                <c:pt idx="9" formatCode="0.0">
                  <c:v>0</c:v>
                </c:pt>
                <c:pt idx="10" formatCode="0.0">
                  <c:v>0</c:v>
                </c:pt>
                <c:pt idx="11" formatCode="0.0">
                  <c:v>0</c:v>
                </c:pt>
                <c:pt idx="12" formatCode="0.0">
                  <c:v>0</c:v>
                </c:pt>
              </c:numCache>
            </c:numRef>
          </c:val>
          <c:extLst>
            <c:ext xmlns:c16="http://schemas.microsoft.com/office/drawing/2014/chart" uri="{C3380CC4-5D6E-409C-BE32-E72D297353CC}">
              <c16:uniqueId val="{00000001-4BB7-4207-933A-C58F30D6432F}"/>
            </c:ext>
          </c:extLst>
        </c:ser>
        <c:ser>
          <c:idx val="2"/>
          <c:order val="2"/>
          <c:tx>
            <c:strRef>
              <c:f>Testing!$D$311</c:f>
              <c:strCache>
                <c:ptCount val="1"/>
                <c:pt idx="0">
                  <c:v>Pillar 3: Service delivery and technical competency</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cat>
            <c:strRef>
              <c:f>Testing!$A$312:$A$333</c:f>
              <c:strCache>
                <c:ptCount val="22"/>
                <c:pt idx="0">
                  <c:v>Testing Services Strategy</c:v>
                </c:pt>
                <c:pt idx="1">
                  <c:v>Designated testing laboratories</c:v>
                </c:pt>
                <c:pt idx="2">
                  <c:v>Testing laboratories for export market</c:v>
                </c:pt>
                <c:pt idx="3">
                  <c:v>Legal entity</c:v>
                </c:pt>
                <c:pt idx="4">
                  <c:v>Governance</c:v>
                </c:pt>
                <c:pt idx="5">
                  <c:v>Testing services scope</c:v>
                </c:pt>
                <c:pt idx="6">
                  <c:v>Financial sustainability</c:v>
                </c:pt>
                <c:pt idx="7">
                  <c:v>Testing laboratories for the health sector</c:v>
                </c:pt>
                <c:pt idx="8">
                  <c:v>Top management</c:v>
                </c:pt>
                <c:pt idx="9">
                  <c:v>Organizational structure</c:v>
                </c:pt>
                <c:pt idx="10">
                  <c:v>Management and personnel</c:v>
                </c:pt>
                <c:pt idx="11">
                  <c:v>Premises</c:v>
                </c:pt>
                <c:pt idx="12">
                  <c:v>Equipment</c:v>
                </c:pt>
                <c:pt idx="13">
                  <c:v>Testing services scope</c:v>
                </c:pt>
                <c:pt idx="14">
                  <c:v>Quality management system documentation</c:v>
                </c:pt>
                <c:pt idx="15">
                  <c:v>Proficiency testing</c:v>
                </c:pt>
                <c:pt idx="16">
                  <c:v>Pre-assessment for accreditation</c:v>
                </c:pt>
                <c:pt idx="17">
                  <c:v>Initial assessment for accreditation</c:v>
                </c:pt>
                <c:pt idx="18">
                  <c:v>Accreditation</c:v>
                </c:pt>
                <c:pt idx="19">
                  <c:v>Recognition at national level</c:v>
                </c:pt>
                <c:pt idx="20">
                  <c:v>Recognition at the international level</c:v>
                </c:pt>
                <c:pt idx="21">
                  <c:v>Coordination within the QI</c:v>
                </c:pt>
              </c:strCache>
            </c:strRef>
          </c:cat>
          <c:val>
            <c:numRef>
              <c:f>Testing!$D$312:$D$333</c:f>
              <c:numCache>
                <c:formatCode>0.00</c:formatCode>
                <c:ptCount val="22"/>
                <c:pt idx="13" formatCode="0.0">
                  <c:v>0</c:v>
                </c:pt>
                <c:pt idx="14" formatCode="0.0">
                  <c:v>0</c:v>
                </c:pt>
                <c:pt idx="15" formatCode="0.0">
                  <c:v>0</c:v>
                </c:pt>
                <c:pt idx="16" formatCode="0.0">
                  <c:v>0</c:v>
                </c:pt>
                <c:pt idx="17" formatCode="0.0">
                  <c:v>0</c:v>
                </c:pt>
                <c:pt idx="18" formatCode="0.0">
                  <c:v>0</c:v>
                </c:pt>
              </c:numCache>
            </c:numRef>
          </c:val>
          <c:extLst>
            <c:ext xmlns:c16="http://schemas.microsoft.com/office/drawing/2014/chart" uri="{C3380CC4-5D6E-409C-BE32-E72D297353CC}">
              <c16:uniqueId val="{00000002-4BB7-4207-933A-C58F30D6432F}"/>
            </c:ext>
          </c:extLst>
        </c:ser>
        <c:ser>
          <c:idx val="3"/>
          <c:order val="3"/>
          <c:tx>
            <c:strRef>
              <c:f>Testing!$E$311</c:f>
              <c:strCache>
                <c:ptCount val="1"/>
                <c:pt idx="0">
                  <c:v>Pillar 4: External relations and recognition</c:v>
                </c:pt>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cat>
            <c:strRef>
              <c:f>Testing!$A$312:$A$333</c:f>
              <c:strCache>
                <c:ptCount val="22"/>
                <c:pt idx="0">
                  <c:v>Testing Services Strategy</c:v>
                </c:pt>
                <c:pt idx="1">
                  <c:v>Designated testing laboratories</c:v>
                </c:pt>
                <c:pt idx="2">
                  <c:v>Testing laboratories for export market</c:v>
                </c:pt>
                <c:pt idx="3">
                  <c:v>Legal entity</c:v>
                </c:pt>
                <c:pt idx="4">
                  <c:v>Governance</c:v>
                </c:pt>
                <c:pt idx="5">
                  <c:v>Testing services scope</c:v>
                </c:pt>
                <c:pt idx="6">
                  <c:v>Financial sustainability</c:v>
                </c:pt>
                <c:pt idx="7">
                  <c:v>Testing laboratories for the health sector</c:v>
                </c:pt>
                <c:pt idx="8">
                  <c:v>Top management</c:v>
                </c:pt>
                <c:pt idx="9">
                  <c:v>Organizational structure</c:v>
                </c:pt>
                <c:pt idx="10">
                  <c:v>Management and personnel</c:v>
                </c:pt>
                <c:pt idx="11">
                  <c:v>Premises</c:v>
                </c:pt>
                <c:pt idx="12">
                  <c:v>Equipment</c:v>
                </c:pt>
                <c:pt idx="13">
                  <c:v>Testing services scope</c:v>
                </c:pt>
                <c:pt idx="14">
                  <c:v>Quality management system documentation</c:v>
                </c:pt>
                <c:pt idx="15">
                  <c:v>Proficiency testing</c:v>
                </c:pt>
                <c:pt idx="16">
                  <c:v>Pre-assessment for accreditation</c:v>
                </c:pt>
                <c:pt idx="17">
                  <c:v>Initial assessment for accreditation</c:v>
                </c:pt>
                <c:pt idx="18">
                  <c:v>Accreditation</c:v>
                </c:pt>
                <c:pt idx="19">
                  <c:v>Recognition at national level</c:v>
                </c:pt>
                <c:pt idx="20">
                  <c:v>Recognition at the international level</c:v>
                </c:pt>
                <c:pt idx="21">
                  <c:v>Coordination within the QI</c:v>
                </c:pt>
              </c:strCache>
            </c:strRef>
          </c:cat>
          <c:val>
            <c:numRef>
              <c:f>Testing!$E$312:$E$333</c:f>
              <c:numCache>
                <c:formatCode>0.00</c:formatCode>
                <c:ptCount val="22"/>
                <c:pt idx="19" formatCode="0.0">
                  <c:v>0</c:v>
                </c:pt>
                <c:pt idx="20" formatCode="0.0">
                  <c:v>0</c:v>
                </c:pt>
                <c:pt idx="21" formatCode="0.0">
                  <c:v>0</c:v>
                </c:pt>
              </c:numCache>
            </c:numRef>
          </c:val>
          <c:extLst>
            <c:ext xmlns:c16="http://schemas.microsoft.com/office/drawing/2014/chart" uri="{C3380CC4-5D6E-409C-BE32-E72D297353CC}">
              <c16:uniqueId val="{00000003-4BB7-4207-933A-C58F30D6432F}"/>
            </c:ext>
          </c:extLst>
        </c:ser>
        <c:dLbls>
          <c:showLegendKey val="0"/>
          <c:showVal val="0"/>
          <c:showCatName val="0"/>
          <c:showSerName val="0"/>
          <c:showPercent val="0"/>
          <c:showBubbleSize val="0"/>
        </c:dLbls>
        <c:axId val="1287981855"/>
        <c:axId val="1285766703"/>
      </c:radarChart>
      <c:catAx>
        <c:axId val="12879818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50000"/>
                    <a:lumOff val="50000"/>
                  </a:schemeClr>
                </a:solidFill>
                <a:latin typeface="+mn-lt"/>
                <a:ea typeface="+mn-ea"/>
                <a:cs typeface="+mn-cs"/>
              </a:defRPr>
            </a:pPr>
            <a:endParaRPr lang="en-US"/>
          </a:p>
        </c:txPr>
        <c:crossAx val="1285766703"/>
        <c:crosses val="autoZero"/>
        <c:auto val="1"/>
        <c:lblAlgn val="ctr"/>
        <c:lblOffset val="100"/>
        <c:noMultiLvlLbl val="0"/>
      </c:catAx>
      <c:valAx>
        <c:axId val="1285766703"/>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1287981855"/>
        <c:crosses val="autoZero"/>
        <c:crossBetween val="between"/>
      </c:valAx>
      <c:spPr>
        <a:noFill/>
        <a:ln>
          <a:noFill/>
        </a:ln>
        <a:effectLst/>
      </c:spPr>
    </c:plotArea>
    <c:legend>
      <c:legendPos val="b"/>
      <c:layout>
        <c:manualLayout>
          <c:xMode val="edge"/>
          <c:yMode val="edge"/>
          <c:x val="7.18462776307702E-2"/>
          <c:y val="0.10049941886996838"/>
          <c:w val="0.8739280461312412"/>
          <c:h val="0.1100945456862535"/>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50000"/>
                  <a:lumOff val="50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sz="1800" b="1"/>
              <a:t>Metrology</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manualLayout>
          <c:layoutTarget val="inner"/>
          <c:xMode val="edge"/>
          <c:yMode val="edge"/>
          <c:x val="0.25869334422110146"/>
          <c:y val="0.29175413811122902"/>
          <c:w val="0.4878831325743429"/>
          <c:h val="0.6040905244725866"/>
        </c:manualLayout>
      </c:layout>
      <c:radarChart>
        <c:radarStyle val="filled"/>
        <c:varyColors val="0"/>
        <c:ser>
          <c:idx val="0"/>
          <c:order val="0"/>
          <c:tx>
            <c:strRef>
              <c:f>Metrology!$B$315</c:f>
              <c:strCache>
                <c:ptCount val="1"/>
                <c:pt idx="0">
                  <c:v>Pillar 1: Legal and institutional framework</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cat>
            <c:strRef>
              <c:f>Metrology!$A$316:$A$337</c:f>
              <c:strCache>
                <c:ptCount val="22"/>
                <c:pt idx="0">
                  <c:v>Metrology Strategy</c:v>
                </c:pt>
                <c:pt idx="1">
                  <c:v>Legal Entity</c:v>
                </c:pt>
                <c:pt idx="2">
                  <c:v>Autonomy</c:v>
                </c:pt>
                <c:pt idx="3">
                  <c:v>Legal standing of national measurement standards</c:v>
                </c:pt>
                <c:pt idx="4">
                  <c:v>Financial sustainability</c:v>
                </c:pt>
                <c:pt idx="5">
                  <c:v>Governance</c:v>
                </c:pt>
                <c:pt idx="6">
                  <c:v>Chief Executive Officer</c:v>
                </c:pt>
                <c:pt idx="7">
                  <c:v>Organizational structure</c:v>
                </c:pt>
                <c:pt idx="8">
                  <c:v>Management and personnel</c:v>
                </c:pt>
                <c:pt idx="9">
                  <c:v>Premises</c:v>
                </c:pt>
                <c:pt idx="10">
                  <c:v>Equipment</c:v>
                </c:pt>
                <c:pt idx="11">
                  <c:v>Quality system documentation</c:v>
                </c:pt>
                <c:pt idx="12">
                  <c:v>Metrologists</c:v>
                </c:pt>
                <c:pt idx="13">
                  <c:v>Interlaboratory and key comparisons</c:v>
                </c:pt>
                <c:pt idx="14">
                  <c:v>Calibration and Measurement Capability (CMC)</c:v>
                </c:pt>
                <c:pt idx="15">
                  <c:v>Calibration service</c:v>
                </c:pt>
                <c:pt idx="16">
                  <c:v>Training system</c:v>
                </c:pt>
                <c:pt idx="17">
                  <c:v>Liaison with regional organizations</c:v>
                </c:pt>
                <c:pt idx="18">
                  <c:v>Liaison with international organizations</c:v>
                </c:pt>
                <c:pt idx="19">
                  <c:v>Coordination within the QI</c:v>
                </c:pt>
                <c:pt idx="20">
                  <c:v>Designated Institutes (DIs)</c:v>
                </c:pt>
                <c:pt idx="21">
                  <c:v>Engagement with stakeholders</c:v>
                </c:pt>
              </c:strCache>
            </c:strRef>
          </c:cat>
          <c:val>
            <c:numRef>
              <c:f>Metrology!$B$316:$B$337</c:f>
              <c:numCache>
                <c:formatCode>0.0</c:formatCode>
                <c:ptCount val="22"/>
                <c:pt idx="0">
                  <c:v>0</c:v>
                </c:pt>
                <c:pt idx="1">
                  <c:v>0</c:v>
                </c:pt>
                <c:pt idx="2">
                  <c:v>0</c:v>
                </c:pt>
                <c:pt idx="3">
                  <c:v>0</c:v>
                </c:pt>
                <c:pt idx="4">
                  <c:v>0</c:v>
                </c:pt>
                <c:pt idx="5">
                  <c:v>0</c:v>
                </c:pt>
              </c:numCache>
            </c:numRef>
          </c:val>
          <c:extLst>
            <c:ext xmlns:c16="http://schemas.microsoft.com/office/drawing/2014/chart" uri="{C3380CC4-5D6E-409C-BE32-E72D297353CC}">
              <c16:uniqueId val="{00000000-E85D-46A8-B277-19FECDBBD78F}"/>
            </c:ext>
          </c:extLst>
        </c:ser>
        <c:ser>
          <c:idx val="1"/>
          <c:order val="1"/>
          <c:tx>
            <c:strRef>
              <c:f>Metrology!$C$315</c:f>
              <c:strCache>
                <c:ptCount val="1"/>
                <c:pt idx="0">
                  <c:v>Pillar 2: Administration and infrastructure</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cat>
            <c:strRef>
              <c:f>Metrology!$A$316:$A$337</c:f>
              <c:strCache>
                <c:ptCount val="22"/>
                <c:pt idx="0">
                  <c:v>Metrology Strategy</c:v>
                </c:pt>
                <c:pt idx="1">
                  <c:v>Legal Entity</c:v>
                </c:pt>
                <c:pt idx="2">
                  <c:v>Autonomy</c:v>
                </c:pt>
                <c:pt idx="3">
                  <c:v>Legal standing of national measurement standards</c:v>
                </c:pt>
                <c:pt idx="4">
                  <c:v>Financial sustainability</c:v>
                </c:pt>
                <c:pt idx="5">
                  <c:v>Governance</c:v>
                </c:pt>
                <c:pt idx="6">
                  <c:v>Chief Executive Officer</c:v>
                </c:pt>
                <c:pt idx="7">
                  <c:v>Organizational structure</c:v>
                </c:pt>
                <c:pt idx="8">
                  <c:v>Management and personnel</c:v>
                </c:pt>
                <c:pt idx="9">
                  <c:v>Premises</c:v>
                </c:pt>
                <c:pt idx="10">
                  <c:v>Equipment</c:v>
                </c:pt>
                <c:pt idx="11">
                  <c:v>Quality system documentation</c:v>
                </c:pt>
                <c:pt idx="12">
                  <c:v>Metrologists</c:v>
                </c:pt>
                <c:pt idx="13">
                  <c:v>Interlaboratory and key comparisons</c:v>
                </c:pt>
                <c:pt idx="14">
                  <c:v>Calibration and Measurement Capability (CMC)</c:v>
                </c:pt>
                <c:pt idx="15">
                  <c:v>Calibration service</c:v>
                </c:pt>
                <c:pt idx="16">
                  <c:v>Training system</c:v>
                </c:pt>
                <c:pt idx="17">
                  <c:v>Liaison with regional organizations</c:v>
                </c:pt>
                <c:pt idx="18">
                  <c:v>Liaison with international organizations</c:v>
                </c:pt>
                <c:pt idx="19">
                  <c:v>Coordination within the QI</c:v>
                </c:pt>
                <c:pt idx="20">
                  <c:v>Designated Institutes (DIs)</c:v>
                </c:pt>
                <c:pt idx="21">
                  <c:v>Engagement with stakeholders</c:v>
                </c:pt>
              </c:strCache>
            </c:strRef>
          </c:cat>
          <c:val>
            <c:numRef>
              <c:f>Metrology!$C$316:$C$337</c:f>
              <c:numCache>
                <c:formatCode>0.00</c:formatCode>
                <c:ptCount val="22"/>
                <c:pt idx="6" formatCode="0.0">
                  <c:v>0</c:v>
                </c:pt>
                <c:pt idx="7" formatCode="0.0">
                  <c:v>0</c:v>
                </c:pt>
                <c:pt idx="8" formatCode="0.0">
                  <c:v>0</c:v>
                </c:pt>
                <c:pt idx="9" formatCode="0.0">
                  <c:v>0</c:v>
                </c:pt>
                <c:pt idx="10" formatCode="0.0">
                  <c:v>0</c:v>
                </c:pt>
                <c:pt idx="11" formatCode="0.0">
                  <c:v>0</c:v>
                </c:pt>
              </c:numCache>
            </c:numRef>
          </c:val>
          <c:extLst>
            <c:ext xmlns:c16="http://schemas.microsoft.com/office/drawing/2014/chart" uri="{C3380CC4-5D6E-409C-BE32-E72D297353CC}">
              <c16:uniqueId val="{00000001-E85D-46A8-B277-19FECDBBD78F}"/>
            </c:ext>
          </c:extLst>
        </c:ser>
        <c:ser>
          <c:idx val="2"/>
          <c:order val="2"/>
          <c:tx>
            <c:strRef>
              <c:f>Metrology!$D$315</c:f>
              <c:strCache>
                <c:ptCount val="1"/>
                <c:pt idx="0">
                  <c:v>Pillar 3: Service delivery and technical competency</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cat>
            <c:strRef>
              <c:f>Metrology!$A$316:$A$337</c:f>
              <c:strCache>
                <c:ptCount val="22"/>
                <c:pt idx="0">
                  <c:v>Metrology Strategy</c:v>
                </c:pt>
                <c:pt idx="1">
                  <c:v>Legal Entity</c:v>
                </c:pt>
                <c:pt idx="2">
                  <c:v>Autonomy</c:v>
                </c:pt>
                <c:pt idx="3">
                  <c:v>Legal standing of national measurement standards</c:v>
                </c:pt>
                <c:pt idx="4">
                  <c:v>Financial sustainability</c:v>
                </c:pt>
                <c:pt idx="5">
                  <c:v>Governance</c:v>
                </c:pt>
                <c:pt idx="6">
                  <c:v>Chief Executive Officer</c:v>
                </c:pt>
                <c:pt idx="7">
                  <c:v>Organizational structure</c:v>
                </c:pt>
                <c:pt idx="8">
                  <c:v>Management and personnel</c:v>
                </c:pt>
                <c:pt idx="9">
                  <c:v>Premises</c:v>
                </c:pt>
                <c:pt idx="10">
                  <c:v>Equipment</c:v>
                </c:pt>
                <c:pt idx="11">
                  <c:v>Quality system documentation</c:v>
                </c:pt>
                <c:pt idx="12">
                  <c:v>Metrologists</c:v>
                </c:pt>
                <c:pt idx="13">
                  <c:v>Interlaboratory and key comparisons</c:v>
                </c:pt>
                <c:pt idx="14">
                  <c:v>Calibration and Measurement Capability (CMC)</c:v>
                </c:pt>
                <c:pt idx="15">
                  <c:v>Calibration service</c:v>
                </c:pt>
                <c:pt idx="16">
                  <c:v>Training system</c:v>
                </c:pt>
                <c:pt idx="17">
                  <c:v>Liaison with regional organizations</c:v>
                </c:pt>
                <c:pt idx="18">
                  <c:v>Liaison with international organizations</c:v>
                </c:pt>
                <c:pt idx="19">
                  <c:v>Coordination within the QI</c:v>
                </c:pt>
                <c:pt idx="20">
                  <c:v>Designated Institutes (DIs)</c:v>
                </c:pt>
                <c:pt idx="21">
                  <c:v>Engagement with stakeholders</c:v>
                </c:pt>
              </c:strCache>
            </c:strRef>
          </c:cat>
          <c:val>
            <c:numRef>
              <c:f>Metrology!$D$316:$D$337</c:f>
              <c:numCache>
                <c:formatCode>0.00</c:formatCode>
                <c:ptCount val="22"/>
                <c:pt idx="12" formatCode="0.0">
                  <c:v>0</c:v>
                </c:pt>
                <c:pt idx="13" formatCode="0.0">
                  <c:v>0</c:v>
                </c:pt>
                <c:pt idx="14" formatCode="0.0">
                  <c:v>0</c:v>
                </c:pt>
                <c:pt idx="15" formatCode="0.0">
                  <c:v>0</c:v>
                </c:pt>
                <c:pt idx="16" formatCode="0.0">
                  <c:v>0</c:v>
                </c:pt>
              </c:numCache>
            </c:numRef>
          </c:val>
          <c:extLst>
            <c:ext xmlns:c16="http://schemas.microsoft.com/office/drawing/2014/chart" uri="{C3380CC4-5D6E-409C-BE32-E72D297353CC}">
              <c16:uniqueId val="{00000002-E85D-46A8-B277-19FECDBBD78F}"/>
            </c:ext>
          </c:extLst>
        </c:ser>
        <c:ser>
          <c:idx val="3"/>
          <c:order val="3"/>
          <c:tx>
            <c:strRef>
              <c:f>Metrology!$E$315</c:f>
              <c:strCache>
                <c:ptCount val="1"/>
                <c:pt idx="0">
                  <c:v>Pillar 4: External relations and recognition</c:v>
                </c:pt>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cat>
            <c:strRef>
              <c:f>Metrology!$A$316:$A$337</c:f>
              <c:strCache>
                <c:ptCount val="22"/>
                <c:pt idx="0">
                  <c:v>Metrology Strategy</c:v>
                </c:pt>
                <c:pt idx="1">
                  <c:v>Legal Entity</c:v>
                </c:pt>
                <c:pt idx="2">
                  <c:v>Autonomy</c:v>
                </c:pt>
                <c:pt idx="3">
                  <c:v>Legal standing of national measurement standards</c:v>
                </c:pt>
                <c:pt idx="4">
                  <c:v>Financial sustainability</c:v>
                </c:pt>
                <c:pt idx="5">
                  <c:v>Governance</c:v>
                </c:pt>
                <c:pt idx="6">
                  <c:v>Chief Executive Officer</c:v>
                </c:pt>
                <c:pt idx="7">
                  <c:v>Organizational structure</c:v>
                </c:pt>
                <c:pt idx="8">
                  <c:v>Management and personnel</c:v>
                </c:pt>
                <c:pt idx="9">
                  <c:v>Premises</c:v>
                </c:pt>
                <c:pt idx="10">
                  <c:v>Equipment</c:v>
                </c:pt>
                <c:pt idx="11">
                  <c:v>Quality system documentation</c:v>
                </c:pt>
                <c:pt idx="12">
                  <c:v>Metrologists</c:v>
                </c:pt>
                <c:pt idx="13">
                  <c:v>Interlaboratory and key comparisons</c:v>
                </c:pt>
                <c:pt idx="14">
                  <c:v>Calibration and Measurement Capability (CMC)</c:v>
                </c:pt>
                <c:pt idx="15">
                  <c:v>Calibration service</c:v>
                </c:pt>
                <c:pt idx="16">
                  <c:v>Training system</c:v>
                </c:pt>
                <c:pt idx="17">
                  <c:v>Liaison with regional organizations</c:v>
                </c:pt>
                <c:pt idx="18">
                  <c:v>Liaison with international organizations</c:v>
                </c:pt>
                <c:pt idx="19">
                  <c:v>Coordination within the QI</c:v>
                </c:pt>
                <c:pt idx="20">
                  <c:v>Designated Institutes (DIs)</c:v>
                </c:pt>
                <c:pt idx="21">
                  <c:v>Engagement with stakeholders</c:v>
                </c:pt>
              </c:strCache>
            </c:strRef>
          </c:cat>
          <c:val>
            <c:numRef>
              <c:f>Metrology!$E$316:$E$337</c:f>
              <c:numCache>
                <c:formatCode>0.00</c:formatCode>
                <c:ptCount val="22"/>
                <c:pt idx="17" formatCode="0.0">
                  <c:v>0</c:v>
                </c:pt>
                <c:pt idx="18" formatCode="0.0">
                  <c:v>0</c:v>
                </c:pt>
                <c:pt idx="19" formatCode="0.0">
                  <c:v>0</c:v>
                </c:pt>
                <c:pt idx="20" formatCode="0.0">
                  <c:v>0</c:v>
                </c:pt>
                <c:pt idx="21" formatCode="0.0">
                  <c:v>0</c:v>
                </c:pt>
              </c:numCache>
            </c:numRef>
          </c:val>
          <c:extLst>
            <c:ext xmlns:c16="http://schemas.microsoft.com/office/drawing/2014/chart" uri="{C3380CC4-5D6E-409C-BE32-E72D297353CC}">
              <c16:uniqueId val="{00000003-E85D-46A8-B277-19FECDBBD78F}"/>
            </c:ext>
          </c:extLst>
        </c:ser>
        <c:dLbls>
          <c:showLegendKey val="0"/>
          <c:showVal val="0"/>
          <c:showCatName val="0"/>
          <c:showSerName val="0"/>
          <c:showPercent val="0"/>
          <c:showBubbleSize val="0"/>
        </c:dLbls>
        <c:axId val="1287981855"/>
        <c:axId val="1285766703"/>
      </c:radarChart>
      <c:catAx>
        <c:axId val="12879818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50000"/>
                    <a:lumOff val="50000"/>
                  </a:schemeClr>
                </a:solidFill>
                <a:latin typeface="+mn-lt"/>
                <a:ea typeface="+mn-ea"/>
                <a:cs typeface="+mn-cs"/>
              </a:defRPr>
            </a:pPr>
            <a:endParaRPr lang="en-US"/>
          </a:p>
        </c:txPr>
        <c:crossAx val="1285766703"/>
        <c:crosses val="autoZero"/>
        <c:auto val="1"/>
        <c:lblAlgn val="ctr"/>
        <c:lblOffset val="100"/>
        <c:noMultiLvlLbl val="0"/>
      </c:catAx>
      <c:valAx>
        <c:axId val="1285766703"/>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1287981855"/>
        <c:crosses val="autoZero"/>
        <c:crossBetween val="between"/>
      </c:valAx>
      <c:spPr>
        <a:noFill/>
        <a:ln>
          <a:noFill/>
        </a:ln>
        <a:effectLst/>
      </c:spPr>
    </c:plotArea>
    <c:legend>
      <c:legendPos val="b"/>
      <c:layout>
        <c:manualLayout>
          <c:xMode val="edge"/>
          <c:yMode val="edge"/>
          <c:x val="7.18462776307702E-2"/>
          <c:y val="0.10049941886996838"/>
          <c:w val="0.8739280461312412"/>
          <c:h val="0.1100945456862535"/>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50000"/>
                  <a:lumOff val="50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sz="1800" b="1"/>
              <a:t>Legal Metrology</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manualLayout>
          <c:layoutTarget val="inner"/>
          <c:xMode val="edge"/>
          <c:yMode val="edge"/>
          <c:x val="0.25869334422110146"/>
          <c:y val="0.29175413811122902"/>
          <c:w val="0.4878831325743429"/>
          <c:h val="0.6040905244725866"/>
        </c:manualLayout>
      </c:layout>
      <c:radarChart>
        <c:radarStyle val="filled"/>
        <c:varyColors val="0"/>
        <c:ser>
          <c:idx val="0"/>
          <c:order val="0"/>
          <c:tx>
            <c:strRef>
              <c:f>'Legal Metrology'!$B$310</c:f>
              <c:strCache>
                <c:ptCount val="1"/>
                <c:pt idx="0">
                  <c:v>Pillar 1: Legal and institutional framework</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cat>
            <c:strRef>
              <c:f>'Legal Metrology'!$A$311:$A$330</c:f>
              <c:strCache>
                <c:ptCount val="20"/>
                <c:pt idx="0">
                  <c:v>Legal Metrology Strategy</c:v>
                </c:pt>
                <c:pt idx="1">
                  <c:v>Legal Entity</c:v>
                </c:pt>
                <c:pt idx="2">
                  <c:v>Governance</c:v>
                </c:pt>
                <c:pt idx="3">
                  <c:v>Financial sustainability</c:v>
                </c:pt>
                <c:pt idx="4">
                  <c:v>Director</c:v>
                </c:pt>
                <c:pt idx="5">
                  <c:v>Organizational structure</c:v>
                </c:pt>
                <c:pt idx="6">
                  <c:v>Management and personnel</c:v>
                </c:pt>
                <c:pt idx="7">
                  <c:v>Equipment</c:v>
                </c:pt>
                <c:pt idx="8">
                  <c:v>Quality management system</c:v>
                </c:pt>
                <c:pt idx="9">
                  <c:v>Premises</c:v>
                </c:pt>
                <c:pt idx="10">
                  <c:v>Legal metrology technical staff</c:v>
                </c:pt>
                <c:pt idx="11">
                  <c:v>Calibration and verification services</c:v>
                </c:pt>
                <c:pt idx="12">
                  <c:v>Market surveillance</c:v>
                </c:pt>
                <c:pt idx="13">
                  <c:v>Training system </c:v>
                </c:pt>
                <c:pt idx="14">
                  <c:v>Type approval of measuring instruments</c:v>
                </c:pt>
                <c:pt idx="15">
                  <c:v>Liaison with regional organizations</c:v>
                </c:pt>
                <c:pt idx="16">
                  <c:v>Liaison with international organizations</c:v>
                </c:pt>
                <c:pt idx="17">
                  <c:v>Coordination within the QI</c:v>
                </c:pt>
                <c:pt idx="18">
                  <c:v>Designated organizations</c:v>
                </c:pt>
                <c:pt idx="19">
                  <c:v>Consultative forum</c:v>
                </c:pt>
              </c:strCache>
            </c:strRef>
          </c:cat>
          <c:val>
            <c:numRef>
              <c:f>'Legal Metrology'!$B$311:$B$330</c:f>
              <c:numCache>
                <c:formatCode>0.0</c:formatCode>
                <c:ptCount val="20"/>
                <c:pt idx="0">
                  <c:v>0</c:v>
                </c:pt>
                <c:pt idx="1">
                  <c:v>0</c:v>
                </c:pt>
                <c:pt idx="2">
                  <c:v>0</c:v>
                </c:pt>
                <c:pt idx="3">
                  <c:v>0</c:v>
                </c:pt>
              </c:numCache>
            </c:numRef>
          </c:val>
          <c:extLst>
            <c:ext xmlns:c16="http://schemas.microsoft.com/office/drawing/2014/chart" uri="{C3380CC4-5D6E-409C-BE32-E72D297353CC}">
              <c16:uniqueId val="{00000000-29CE-4848-A1BE-29435A835C1B}"/>
            </c:ext>
          </c:extLst>
        </c:ser>
        <c:ser>
          <c:idx val="1"/>
          <c:order val="1"/>
          <c:tx>
            <c:strRef>
              <c:f>'Legal Metrology'!$C$310</c:f>
              <c:strCache>
                <c:ptCount val="1"/>
                <c:pt idx="0">
                  <c:v>Pillar 2: Administration and infrastructure</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cat>
            <c:strRef>
              <c:f>'Legal Metrology'!$A$311:$A$330</c:f>
              <c:strCache>
                <c:ptCount val="20"/>
                <c:pt idx="0">
                  <c:v>Legal Metrology Strategy</c:v>
                </c:pt>
                <c:pt idx="1">
                  <c:v>Legal Entity</c:v>
                </c:pt>
                <c:pt idx="2">
                  <c:v>Governance</c:v>
                </c:pt>
                <c:pt idx="3">
                  <c:v>Financial sustainability</c:v>
                </c:pt>
                <c:pt idx="4">
                  <c:v>Director</c:v>
                </c:pt>
                <c:pt idx="5">
                  <c:v>Organizational structure</c:v>
                </c:pt>
                <c:pt idx="6">
                  <c:v>Management and personnel</c:v>
                </c:pt>
                <c:pt idx="7">
                  <c:v>Equipment</c:v>
                </c:pt>
                <c:pt idx="8">
                  <c:v>Quality management system</c:v>
                </c:pt>
                <c:pt idx="9">
                  <c:v>Premises</c:v>
                </c:pt>
                <c:pt idx="10">
                  <c:v>Legal metrology technical staff</c:v>
                </c:pt>
                <c:pt idx="11">
                  <c:v>Calibration and verification services</c:v>
                </c:pt>
                <c:pt idx="12">
                  <c:v>Market surveillance</c:v>
                </c:pt>
                <c:pt idx="13">
                  <c:v>Training system </c:v>
                </c:pt>
                <c:pt idx="14">
                  <c:v>Type approval of measuring instruments</c:v>
                </c:pt>
                <c:pt idx="15">
                  <c:v>Liaison with regional organizations</c:v>
                </c:pt>
                <c:pt idx="16">
                  <c:v>Liaison with international organizations</c:v>
                </c:pt>
                <c:pt idx="17">
                  <c:v>Coordination within the QI</c:v>
                </c:pt>
                <c:pt idx="18">
                  <c:v>Designated organizations</c:v>
                </c:pt>
                <c:pt idx="19">
                  <c:v>Consultative forum</c:v>
                </c:pt>
              </c:strCache>
            </c:strRef>
          </c:cat>
          <c:val>
            <c:numRef>
              <c:f>'Legal Metrology'!$C$311:$C$330</c:f>
              <c:numCache>
                <c:formatCode>0.00</c:formatCode>
                <c:ptCount val="20"/>
                <c:pt idx="4" formatCode="0.0">
                  <c:v>0</c:v>
                </c:pt>
                <c:pt idx="5" formatCode="0.0">
                  <c:v>0</c:v>
                </c:pt>
                <c:pt idx="6" formatCode="0.0">
                  <c:v>0</c:v>
                </c:pt>
                <c:pt idx="7" formatCode="0.0">
                  <c:v>0</c:v>
                </c:pt>
                <c:pt idx="8" formatCode="0.0">
                  <c:v>0</c:v>
                </c:pt>
                <c:pt idx="9" formatCode="0.0">
                  <c:v>0</c:v>
                </c:pt>
              </c:numCache>
            </c:numRef>
          </c:val>
          <c:extLst>
            <c:ext xmlns:c16="http://schemas.microsoft.com/office/drawing/2014/chart" uri="{C3380CC4-5D6E-409C-BE32-E72D297353CC}">
              <c16:uniqueId val="{00000001-29CE-4848-A1BE-29435A835C1B}"/>
            </c:ext>
          </c:extLst>
        </c:ser>
        <c:ser>
          <c:idx val="2"/>
          <c:order val="2"/>
          <c:tx>
            <c:strRef>
              <c:f>'Legal Metrology'!$D$310</c:f>
              <c:strCache>
                <c:ptCount val="1"/>
                <c:pt idx="0">
                  <c:v>Pillar 3: Service delivery and technical competency</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cat>
            <c:strRef>
              <c:f>'Legal Metrology'!$A$311:$A$330</c:f>
              <c:strCache>
                <c:ptCount val="20"/>
                <c:pt idx="0">
                  <c:v>Legal Metrology Strategy</c:v>
                </c:pt>
                <c:pt idx="1">
                  <c:v>Legal Entity</c:v>
                </c:pt>
                <c:pt idx="2">
                  <c:v>Governance</c:v>
                </c:pt>
                <c:pt idx="3">
                  <c:v>Financial sustainability</c:v>
                </c:pt>
                <c:pt idx="4">
                  <c:v>Director</c:v>
                </c:pt>
                <c:pt idx="5">
                  <c:v>Organizational structure</c:v>
                </c:pt>
                <c:pt idx="6">
                  <c:v>Management and personnel</c:v>
                </c:pt>
                <c:pt idx="7">
                  <c:v>Equipment</c:v>
                </c:pt>
                <c:pt idx="8">
                  <c:v>Quality management system</c:v>
                </c:pt>
                <c:pt idx="9">
                  <c:v>Premises</c:v>
                </c:pt>
                <c:pt idx="10">
                  <c:v>Legal metrology technical staff</c:v>
                </c:pt>
                <c:pt idx="11">
                  <c:v>Calibration and verification services</c:v>
                </c:pt>
                <c:pt idx="12">
                  <c:v>Market surveillance</c:v>
                </c:pt>
                <c:pt idx="13">
                  <c:v>Training system </c:v>
                </c:pt>
                <c:pt idx="14">
                  <c:v>Type approval of measuring instruments</c:v>
                </c:pt>
                <c:pt idx="15">
                  <c:v>Liaison with regional organizations</c:v>
                </c:pt>
                <c:pt idx="16">
                  <c:v>Liaison with international organizations</c:v>
                </c:pt>
                <c:pt idx="17">
                  <c:v>Coordination within the QI</c:v>
                </c:pt>
                <c:pt idx="18">
                  <c:v>Designated organizations</c:v>
                </c:pt>
                <c:pt idx="19">
                  <c:v>Consultative forum</c:v>
                </c:pt>
              </c:strCache>
            </c:strRef>
          </c:cat>
          <c:val>
            <c:numRef>
              <c:f>'Legal Metrology'!$D$311:$D$330</c:f>
              <c:numCache>
                <c:formatCode>0.00</c:formatCode>
                <c:ptCount val="20"/>
                <c:pt idx="10" formatCode="0.0">
                  <c:v>0</c:v>
                </c:pt>
                <c:pt idx="11" formatCode="0.0">
                  <c:v>0</c:v>
                </c:pt>
                <c:pt idx="12" formatCode="0.0">
                  <c:v>0</c:v>
                </c:pt>
                <c:pt idx="13" formatCode="0.0">
                  <c:v>0</c:v>
                </c:pt>
                <c:pt idx="14" formatCode="0.0">
                  <c:v>0</c:v>
                </c:pt>
              </c:numCache>
            </c:numRef>
          </c:val>
          <c:extLst>
            <c:ext xmlns:c16="http://schemas.microsoft.com/office/drawing/2014/chart" uri="{C3380CC4-5D6E-409C-BE32-E72D297353CC}">
              <c16:uniqueId val="{00000002-29CE-4848-A1BE-29435A835C1B}"/>
            </c:ext>
          </c:extLst>
        </c:ser>
        <c:ser>
          <c:idx val="3"/>
          <c:order val="3"/>
          <c:tx>
            <c:strRef>
              <c:f>'Legal Metrology'!$E$310</c:f>
              <c:strCache>
                <c:ptCount val="1"/>
                <c:pt idx="0">
                  <c:v>Pillar 4: External relations and recognition</c:v>
                </c:pt>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cat>
            <c:strRef>
              <c:f>'Legal Metrology'!$A$311:$A$330</c:f>
              <c:strCache>
                <c:ptCount val="20"/>
                <c:pt idx="0">
                  <c:v>Legal Metrology Strategy</c:v>
                </c:pt>
                <c:pt idx="1">
                  <c:v>Legal Entity</c:v>
                </c:pt>
                <c:pt idx="2">
                  <c:v>Governance</c:v>
                </c:pt>
                <c:pt idx="3">
                  <c:v>Financial sustainability</c:v>
                </c:pt>
                <c:pt idx="4">
                  <c:v>Director</c:v>
                </c:pt>
                <c:pt idx="5">
                  <c:v>Organizational structure</c:v>
                </c:pt>
                <c:pt idx="6">
                  <c:v>Management and personnel</c:v>
                </c:pt>
                <c:pt idx="7">
                  <c:v>Equipment</c:v>
                </c:pt>
                <c:pt idx="8">
                  <c:v>Quality management system</c:v>
                </c:pt>
                <c:pt idx="9">
                  <c:v>Premises</c:v>
                </c:pt>
                <c:pt idx="10">
                  <c:v>Legal metrology technical staff</c:v>
                </c:pt>
                <c:pt idx="11">
                  <c:v>Calibration and verification services</c:v>
                </c:pt>
                <c:pt idx="12">
                  <c:v>Market surveillance</c:v>
                </c:pt>
                <c:pt idx="13">
                  <c:v>Training system </c:v>
                </c:pt>
                <c:pt idx="14">
                  <c:v>Type approval of measuring instruments</c:v>
                </c:pt>
                <c:pt idx="15">
                  <c:v>Liaison with regional organizations</c:v>
                </c:pt>
                <c:pt idx="16">
                  <c:v>Liaison with international organizations</c:v>
                </c:pt>
                <c:pt idx="17">
                  <c:v>Coordination within the QI</c:v>
                </c:pt>
                <c:pt idx="18">
                  <c:v>Designated organizations</c:v>
                </c:pt>
                <c:pt idx="19">
                  <c:v>Consultative forum</c:v>
                </c:pt>
              </c:strCache>
            </c:strRef>
          </c:cat>
          <c:val>
            <c:numRef>
              <c:f>'Legal Metrology'!$E$311:$E$330</c:f>
              <c:numCache>
                <c:formatCode>0.00</c:formatCode>
                <c:ptCount val="20"/>
                <c:pt idx="15" formatCode="0.0">
                  <c:v>0</c:v>
                </c:pt>
                <c:pt idx="16" formatCode="0.0">
                  <c:v>0</c:v>
                </c:pt>
                <c:pt idx="17" formatCode="0.0">
                  <c:v>0</c:v>
                </c:pt>
                <c:pt idx="18" formatCode="0.0">
                  <c:v>0</c:v>
                </c:pt>
                <c:pt idx="19" formatCode="0.0">
                  <c:v>0</c:v>
                </c:pt>
              </c:numCache>
            </c:numRef>
          </c:val>
          <c:extLst>
            <c:ext xmlns:c16="http://schemas.microsoft.com/office/drawing/2014/chart" uri="{C3380CC4-5D6E-409C-BE32-E72D297353CC}">
              <c16:uniqueId val="{00000003-29CE-4848-A1BE-29435A835C1B}"/>
            </c:ext>
          </c:extLst>
        </c:ser>
        <c:dLbls>
          <c:showLegendKey val="0"/>
          <c:showVal val="0"/>
          <c:showCatName val="0"/>
          <c:showSerName val="0"/>
          <c:showPercent val="0"/>
          <c:showBubbleSize val="0"/>
        </c:dLbls>
        <c:axId val="1287981855"/>
        <c:axId val="1285766703"/>
      </c:radarChart>
      <c:catAx>
        <c:axId val="12879818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50000"/>
                    <a:lumOff val="50000"/>
                  </a:schemeClr>
                </a:solidFill>
                <a:latin typeface="+mn-lt"/>
                <a:ea typeface="+mn-ea"/>
                <a:cs typeface="+mn-cs"/>
              </a:defRPr>
            </a:pPr>
            <a:endParaRPr lang="en-US"/>
          </a:p>
        </c:txPr>
        <c:crossAx val="1285766703"/>
        <c:crosses val="autoZero"/>
        <c:auto val="1"/>
        <c:lblAlgn val="ctr"/>
        <c:lblOffset val="100"/>
        <c:noMultiLvlLbl val="0"/>
      </c:catAx>
      <c:valAx>
        <c:axId val="1285766703"/>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1287981855"/>
        <c:crosses val="autoZero"/>
        <c:crossBetween val="between"/>
      </c:valAx>
      <c:spPr>
        <a:noFill/>
        <a:ln>
          <a:noFill/>
        </a:ln>
        <a:effectLst/>
      </c:spPr>
    </c:plotArea>
    <c:legend>
      <c:legendPos val="b"/>
      <c:layout>
        <c:manualLayout>
          <c:xMode val="edge"/>
          <c:yMode val="edge"/>
          <c:x val="7.18462776307702E-2"/>
          <c:y val="0.10049941886996838"/>
          <c:w val="0.8739280461312412"/>
          <c:h val="0.1100945456862535"/>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50000"/>
                  <a:lumOff val="50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sz="1800" b="1"/>
              <a:t>System Certification</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manualLayout>
          <c:layoutTarget val="inner"/>
          <c:xMode val="edge"/>
          <c:yMode val="edge"/>
          <c:x val="0.25869334422110146"/>
          <c:y val="0.29175413811122902"/>
          <c:w val="0.4878831325743429"/>
          <c:h val="0.6040905244725866"/>
        </c:manualLayout>
      </c:layout>
      <c:radarChart>
        <c:radarStyle val="filled"/>
        <c:varyColors val="0"/>
        <c:ser>
          <c:idx val="0"/>
          <c:order val="0"/>
          <c:tx>
            <c:strRef>
              <c:f>'System Certification'!$B$284</c:f>
              <c:strCache>
                <c:ptCount val="1"/>
                <c:pt idx="0">
                  <c:v>Pillar 1: Legal and institutional framework</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cat>
            <c:strRef>
              <c:f>'System Certification'!$A$285:$A$305</c:f>
              <c:strCache>
                <c:ptCount val="21"/>
                <c:pt idx="0">
                  <c:v>System Certification Strategy</c:v>
                </c:pt>
                <c:pt idx="1">
                  <c:v>Designated system certification bodies</c:v>
                </c:pt>
                <c:pt idx="2">
                  <c:v>Certification bodies for the export markets</c:v>
                </c:pt>
                <c:pt idx="3">
                  <c:v>System certification schemes to upgrade SMEs</c:v>
                </c:pt>
                <c:pt idx="4">
                  <c:v>Training and registration of auditors and lead auditors</c:v>
                </c:pt>
                <c:pt idx="5">
                  <c:v>Legal entity</c:v>
                </c:pt>
                <c:pt idx="6">
                  <c:v>Governance</c:v>
                </c:pt>
                <c:pt idx="7">
                  <c:v>Financial sustainability</c:v>
                </c:pt>
                <c:pt idx="8">
                  <c:v>Top management</c:v>
                </c:pt>
                <c:pt idx="9">
                  <c:v>Organizational structure</c:v>
                </c:pt>
                <c:pt idx="10">
                  <c:v>Management and personnel</c:v>
                </c:pt>
                <c:pt idx="11">
                  <c:v>Premises</c:v>
                </c:pt>
                <c:pt idx="12">
                  <c:v>Equipment</c:v>
                </c:pt>
                <c:pt idx="13">
                  <c:v>System certification scope</c:v>
                </c:pt>
                <c:pt idx="14">
                  <c:v>Quality management system documentation</c:v>
                </c:pt>
                <c:pt idx="15">
                  <c:v>Certification process</c:v>
                </c:pt>
                <c:pt idx="16">
                  <c:v>Surveillance process</c:v>
                </c:pt>
                <c:pt idx="17">
                  <c:v>Getting accredited</c:v>
                </c:pt>
                <c:pt idx="18">
                  <c:v>Recognition at national level</c:v>
                </c:pt>
                <c:pt idx="19">
                  <c:v>Recognition at international level</c:v>
                </c:pt>
                <c:pt idx="20">
                  <c:v>Coordination within the QI</c:v>
                </c:pt>
              </c:strCache>
            </c:strRef>
          </c:cat>
          <c:val>
            <c:numRef>
              <c:f>'System Certification'!$B$285:$B$305</c:f>
              <c:numCache>
                <c:formatCode>0.0</c:formatCode>
                <c:ptCount val="21"/>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AE01-42FE-8EE6-9797A2A58D02}"/>
            </c:ext>
          </c:extLst>
        </c:ser>
        <c:ser>
          <c:idx val="1"/>
          <c:order val="1"/>
          <c:tx>
            <c:strRef>
              <c:f>'System Certification'!$C$284</c:f>
              <c:strCache>
                <c:ptCount val="1"/>
                <c:pt idx="0">
                  <c:v>Pillar 2: Administration and infrastructure</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cat>
            <c:strRef>
              <c:f>'System Certification'!$A$285:$A$305</c:f>
              <c:strCache>
                <c:ptCount val="21"/>
                <c:pt idx="0">
                  <c:v>System Certification Strategy</c:v>
                </c:pt>
                <c:pt idx="1">
                  <c:v>Designated system certification bodies</c:v>
                </c:pt>
                <c:pt idx="2">
                  <c:v>Certification bodies for the export markets</c:v>
                </c:pt>
                <c:pt idx="3">
                  <c:v>System certification schemes to upgrade SMEs</c:v>
                </c:pt>
                <c:pt idx="4">
                  <c:v>Training and registration of auditors and lead auditors</c:v>
                </c:pt>
                <c:pt idx="5">
                  <c:v>Legal entity</c:v>
                </c:pt>
                <c:pt idx="6">
                  <c:v>Governance</c:v>
                </c:pt>
                <c:pt idx="7">
                  <c:v>Financial sustainability</c:v>
                </c:pt>
                <c:pt idx="8">
                  <c:v>Top management</c:v>
                </c:pt>
                <c:pt idx="9">
                  <c:v>Organizational structure</c:v>
                </c:pt>
                <c:pt idx="10">
                  <c:v>Management and personnel</c:v>
                </c:pt>
                <c:pt idx="11">
                  <c:v>Premises</c:v>
                </c:pt>
                <c:pt idx="12">
                  <c:v>Equipment</c:v>
                </c:pt>
                <c:pt idx="13">
                  <c:v>System certification scope</c:v>
                </c:pt>
                <c:pt idx="14">
                  <c:v>Quality management system documentation</c:v>
                </c:pt>
                <c:pt idx="15">
                  <c:v>Certification process</c:v>
                </c:pt>
                <c:pt idx="16">
                  <c:v>Surveillance process</c:v>
                </c:pt>
                <c:pt idx="17">
                  <c:v>Getting accredited</c:v>
                </c:pt>
                <c:pt idx="18">
                  <c:v>Recognition at national level</c:v>
                </c:pt>
                <c:pt idx="19">
                  <c:v>Recognition at international level</c:v>
                </c:pt>
                <c:pt idx="20">
                  <c:v>Coordination within the QI</c:v>
                </c:pt>
              </c:strCache>
            </c:strRef>
          </c:cat>
          <c:val>
            <c:numRef>
              <c:f>'System Certification'!$C$285:$C$305</c:f>
              <c:numCache>
                <c:formatCode>0.00</c:formatCode>
                <c:ptCount val="21"/>
                <c:pt idx="8" formatCode="0.0">
                  <c:v>0</c:v>
                </c:pt>
                <c:pt idx="9" formatCode="0.0">
                  <c:v>0</c:v>
                </c:pt>
                <c:pt idx="10" formatCode="0.0">
                  <c:v>0</c:v>
                </c:pt>
                <c:pt idx="11" formatCode="0.0">
                  <c:v>0</c:v>
                </c:pt>
                <c:pt idx="12" formatCode="0.0">
                  <c:v>0</c:v>
                </c:pt>
              </c:numCache>
            </c:numRef>
          </c:val>
          <c:extLst>
            <c:ext xmlns:c16="http://schemas.microsoft.com/office/drawing/2014/chart" uri="{C3380CC4-5D6E-409C-BE32-E72D297353CC}">
              <c16:uniqueId val="{00000001-AE01-42FE-8EE6-9797A2A58D02}"/>
            </c:ext>
          </c:extLst>
        </c:ser>
        <c:ser>
          <c:idx val="2"/>
          <c:order val="2"/>
          <c:tx>
            <c:strRef>
              <c:f>'System Certification'!$D$284</c:f>
              <c:strCache>
                <c:ptCount val="1"/>
                <c:pt idx="0">
                  <c:v>Pillar 3: Service delivery and technical competency</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cat>
            <c:strRef>
              <c:f>'System Certification'!$A$285:$A$305</c:f>
              <c:strCache>
                <c:ptCount val="21"/>
                <c:pt idx="0">
                  <c:v>System Certification Strategy</c:v>
                </c:pt>
                <c:pt idx="1">
                  <c:v>Designated system certification bodies</c:v>
                </c:pt>
                <c:pt idx="2">
                  <c:v>Certification bodies for the export markets</c:v>
                </c:pt>
                <c:pt idx="3">
                  <c:v>System certification schemes to upgrade SMEs</c:v>
                </c:pt>
                <c:pt idx="4">
                  <c:v>Training and registration of auditors and lead auditors</c:v>
                </c:pt>
                <c:pt idx="5">
                  <c:v>Legal entity</c:v>
                </c:pt>
                <c:pt idx="6">
                  <c:v>Governance</c:v>
                </c:pt>
                <c:pt idx="7">
                  <c:v>Financial sustainability</c:v>
                </c:pt>
                <c:pt idx="8">
                  <c:v>Top management</c:v>
                </c:pt>
                <c:pt idx="9">
                  <c:v>Organizational structure</c:v>
                </c:pt>
                <c:pt idx="10">
                  <c:v>Management and personnel</c:v>
                </c:pt>
                <c:pt idx="11">
                  <c:v>Premises</c:v>
                </c:pt>
                <c:pt idx="12">
                  <c:v>Equipment</c:v>
                </c:pt>
                <c:pt idx="13">
                  <c:v>System certification scope</c:v>
                </c:pt>
                <c:pt idx="14">
                  <c:v>Quality management system documentation</c:v>
                </c:pt>
                <c:pt idx="15">
                  <c:v>Certification process</c:v>
                </c:pt>
                <c:pt idx="16">
                  <c:v>Surveillance process</c:v>
                </c:pt>
                <c:pt idx="17">
                  <c:v>Getting accredited</c:v>
                </c:pt>
                <c:pt idx="18">
                  <c:v>Recognition at national level</c:v>
                </c:pt>
                <c:pt idx="19">
                  <c:v>Recognition at international level</c:v>
                </c:pt>
                <c:pt idx="20">
                  <c:v>Coordination within the QI</c:v>
                </c:pt>
              </c:strCache>
            </c:strRef>
          </c:cat>
          <c:val>
            <c:numRef>
              <c:f>'System Certification'!$D$285:$D$305</c:f>
              <c:numCache>
                <c:formatCode>0.00</c:formatCode>
                <c:ptCount val="21"/>
                <c:pt idx="13" formatCode="0.0">
                  <c:v>0</c:v>
                </c:pt>
                <c:pt idx="14" formatCode="0.0">
                  <c:v>0</c:v>
                </c:pt>
                <c:pt idx="15" formatCode="0.0">
                  <c:v>0</c:v>
                </c:pt>
                <c:pt idx="16" formatCode="0.0">
                  <c:v>0</c:v>
                </c:pt>
                <c:pt idx="17" formatCode="0.0">
                  <c:v>0</c:v>
                </c:pt>
              </c:numCache>
            </c:numRef>
          </c:val>
          <c:extLst>
            <c:ext xmlns:c16="http://schemas.microsoft.com/office/drawing/2014/chart" uri="{C3380CC4-5D6E-409C-BE32-E72D297353CC}">
              <c16:uniqueId val="{00000002-AE01-42FE-8EE6-9797A2A58D02}"/>
            </c:ext>
          </c:extLst>
        </c:ser>
        <c:ser>
          <c:idx val="3"/>
          <c:order val="3"/>
          <c:tx>
            <c:strRef>
              <c:f>'System Certification'!$E$284</c:f>
              <c:strCache>
                <c:ptCount val="1"/>
                <c:pt idx="0">
                  <c:v>Pillar 4: External relations and recognition</c:v>
                </c:pt>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cat>
            <c:strRef>
              <c:f>'System Certification'!$A$285:$A$305</c:f>
              <c:strCache>
                <c:ptCount val="21"/>
                <c:pt idx="0">
                  <c:v>System Certification Strategy</c:v>
                </c:pt>
                <c:pt idx="1">
                  <c:v>Designated system certification bodies</c:v>
                </c:pt>
                <c:pt idx="2">
                  <c:v>Certification bodies for the export markets</c:v>
                </c:pt>
                <c:pt idx="3">
                  <c:v>System certification schemes to upgrade SMEs</c:v>
                </c:pt>
                <c:pt idx="4">
                  <c:v>Training and registration of auditors and lead auditors</c:v>
                </c:pt>
                <c:pt idx="5">
                  <c:v>Legal entity</c:v>
                </c:pt>
                <c:pt idx="6">
                  <c:v>Governance</c:v>
                </c:pt>
                <c:pt idx="7">
                  <c:v>Financial sustainability</c:v>
                </c:pt>
                <c:pt idx="8">
                  <c:v>Top management</c:v>
                </c:pt>
                <c:pt idx="9">
                  <c:v>Organizational structure</c:v>
                </c:pt>
                <c:pt idx="10">
                  <c:v>Management and personnel</c:v>
                </c:pt>
                <c:pt idx="11">
                  <c:v>Premises</c:v>
                </c:pt>
                <c:pt idx="12">
                  <c:v>Equipment</c:v>
                </c:pt>
                <c:pt idx="13">
                  <c:v>System certification scope</c:v>
                </c:pt>
                <c:pt idx="14">
                  <c:v>Quality management system documentation</c:v>
                </c:pt>
                <c:pt idx="15">
                  <c:v>Certification process</c:v>
                </c:pt>
                <c:pt idx="16">
                  <c:v>Surveillance process</c:v>
                </c:pt>
                <c:pt idx="17">
                  <c:v>Getting accredited</c:v>
                </c:pt>
                <c:pt idx="18">
                  <c:v>Recognition at national level</c:v>
                </c:pt>
                <c:pt idx="19">
                  <c:v>Recognition at international level</c:v>
                </c:pt>
                <c:pt idx="20">
                  <c:v>Coordination within the QI</c:v>
                </c:pt>
              </c:strCache>
            </c:strRef>
          </c:cat>
          <c:val>
            <c:numRef>
              <c:f>'System Certification'!$E$285:$E$305</c:f>
              <c:numCache>
                <c:formatCode>0.00</c:formatCode>
                <c:ptCount val="21"/>
                <c:pt idx="18" formatCode="0.0">
                  <c:v>0</c:v>
                </c:pt>
                <c:pt idx="19" formatCode="0.0">
                  <c:v>0</c:v>
                </c:pt>
                <c:pt idx="20" formatCode="0.0">
                  <c:v>0</c:v>
                </c:pt>
              </c:numCache>
            </c:numRef>
          </c:val>
          <c:extLst>
            <c:ext xmlns:c16="http://schemas.microsoft.com/office/drawing/2014/chart" uri="{C3380CC4-5D6E-409C-BE32-E72D297353CC}">
              <c16:uniqueId val="{00000003-AE01-42FE-8EE6-9797A2A58D02}"/>
            </c:ext>
          </c:extLst>
        </c:ser>
        <c:dLbls>
          <c:showLegendKey val="0"/>
          <c:showVal val="0"/>
          <c:showCatName val="0"/>
          <c:showSerName val="0"/>
          <c:showPercent val="0"/>
          <c:showBubbleSize val="0"/>
        </c:dLbls>
        <c:axId val="1287981855"/>
        <c:axId val="1285766703"/>
      </c:radarChart>
      <c:catAx>
        <c:axId val="12879818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50000"/>
                    <a:lumOff val="50000"/>
                  </a:schemeClr>
                </a:solidFill>
                <a:latin typeface="+mn-lt"/>
                <a:ea typeface="+mn-ea"/>
                <a:cs typeface="+mn-cs"/>
              </a:defRPr>
            </a:pPr>
            <a:endParaRPr lang="en-US"/>
          </a:p>
        </c:txPr>
        <c:crossAx val="1285766703"/>
        <c:crosses val="autoZero"/>
        <c:auto val="1"/>
        <c:lblAlgn val="ctr"/>
        <c:lblOffset val="100"/>
        <c:noMultiLvlLbl val="0"/>
      </c:catAx>
      <c:valAx>
        <c:axId val="1285766703"/>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1287981855"/>
        <c:crosses val="autoZero"/>
        <c:crossBetween val="between"/>
      </c:valAx>
      <c:spPr>
        <a:noFill/>
        <a:ln>
          <a:noFill/>
        </a:ln>
        <a:effectLst/>
      </c:spPr>
    </c:plotArea>
    <c:legend>
      <c:legendPos val="b"/>
      <c:layout>
        <c:manualLayout>
          <c:xMode val="edge"/>
          <c:yMode val="edge"/>
          <c:x val="0"/>
          <c:y val="9.8501954714048073E-2"/>
          <c:w val="0.8739280461312412"/>
          <c:h val="0.1100945456862535"/>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50000"/>
                  <a:lumOff val="50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sz="1800" b="1"/>
              <a:t>Product Certification</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manualLayout>
          <c:layoutTarget val="inner"/>
          <c:xMode val="edge"/>
          <c:yMode val="edge"/>
          <c:x val="0.25869334422110146"/>
          <c:y val="0.29175413811122902"/>
          <c:w val="0.4878831325743429"/>
          <c:h val="0.6040905244725866"/>
        </c:manualLayout>
      </c:layout>
      <c:radarChart>
        <c:radarStyle val="filled"/>
        <c:varyColors val="0"/>
        <c:ser>
          <c:idx val="0"/>
          <c:order val="0"/>
          <c:tx>
            <c:strRef>
              <c:f>'Product Certifcation'!$B$258</c:f>
              <c:strCache>
                <c:ptCount val="1"/>
                <c:pt idx="0">
                  <c:v>Pillar 1: Legal and institutional framework</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cat>
            <c:strRef>
              <c:f>'Product Certifcation'!$A$259:$A$276</c:f>
              <c:strCache>
                <c:ptCount val="18"/>
                <c:pt idx="0">
                  <c:v>Testing Services Strategy</c:v>
                </c:pt>
                <c:pt idx="1">
                  <c:v>National certification body for the home and regional markets</c:v>
                </c:pt>
                <c:pt idx="2">
                  <c:v>Designated product certification bodies</c:v>
                </c:pt>
                <c:pt idx="3">
                  <c:v>Product certification schemes to upgrade SMEs</c:v>
                </c:pt>
                <c:pt idx="4">
                  <c:v>Legal entity</c:v>
                </c:pt>
                <c:pt idx="5">
                  <c:v>Governance</c:v>
                </c:pt>
                <c:pt idx="6">
                  <c:v>Financial sustainability</c:v>
                </c:pt>
                <c:pt idx="7">
                  <c:v>Top management</c:v>
                </c:pt>
                <c:pt idx="8">
                  <c:v>Organizational structure</c:v>
                </c:pt>
                <c:pt idx="9">
                  <c:v>Management and personnel</c:v>
                </c:pt>
                <c:pt idx="10">
                  <c:v>Premises</c:v>
                </c:pt>
                <c:pt idx="11">
                  <c:v>Equipment</c:v>
                </c:pt>
                <c:pt idx="12">
                  <c:v>Product certification scope</c:v>
                </c:pt>
                <c:pt idx="13">
                  <c:v>Quality management system documentation</c:v>
                </c:pt>
                <c:pt idx="14">
                  <c:v>Getting accredited</c:v>
                </c:pt>
                <c:pt idx="15">
                  <c:v>Certification process</c:v>
                </c:pt>
                <c:pt idx="16">
                  <c:v>Recognition at national level</c:v>
                </c:pt>
                <c:pt idx="17">
                  <c:v>Coordination within the QI</c:v>
                </c:pt>
              </c:strCache>
            </c:strRef>
          </c:cat>
          <c:val>
            <c:numRef>
              <c:f>'Product Certifcation'!$B$259:$B$276</c:f>
              <c:numCache>
                <c:formatCode>0.0</c:formatCode>
                <c:ptCount val="18"/>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7F5E-46F1-99D1-B7C27049050B}"/>
            </c:ext>
          </c:extLst>
        </c:ser>
        <c:ser>
          <c:idx val="1"/>
          <c:order val="1"/>
          <c:tx>
            <c:strRef>
              <c:f>'Product Certifcation'!$C$258</c:f>
              <c:strCache>
                <c:ptCount val="1"/>
                <c:pt idx="0">
                  <c:v>Pillar 2: Administration and infrastructure</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cat>
            <c:strRef>
              <c:f>'Product Certifcation'!$A$259:$A$276</c:f>
              <c:strCache>
                <c:ptCount val="18"/>
                <c:pt idx="0">
                  <c:v>Testing Services Strategy</c:v>
                </c:pt>
                <c:pt idx="1">
                  <c:v>National certification body for the home and regional markets</c:v>
                </c:pt>
                <c:pt idx="2">
                  <c:v>Designated product certification bodies</c:v>
                </c:pt>
                <c:pt idx="3">
                  <c:v>Product certification schemes to upgrade SMEs</c:v>
                </c:pt>
                <c:pt idx="4">
                  <c:v>Legal entity</c:v>
                </c:pt>
                <c:pt idx="5">
                  <c:v>Governance</c:v>
                </c:pt>
                <c:pt idx="6">
                  <c:v>Financial sustainability</c:v>
                </c:pt>
                <c:pt idx="7">
                  <c:v>Top management</c:v>
                </c:pt>
                <c:pt idx="8">
                  <c:v>Organizational structure</c:v>
                </c:pt>
                <c:pt idx="9">
                  <c:v>Management and personnel</c:v>
                </c:pt>
                <c:pt idx="10">
                  <c:v>Premises</c:v>
                </c:pt>
                <c:pt idx="11">
                  <c:v>Equipment</c:v>
                </c:pt>
                <c:pt idx="12">
                  <c:v>Product certification scope</c:v>
                </c:pt>
                <c:pt idx="13">
                  <c:v>Quality management system documentation</c:v>
                </c:pt>
                <c:pt idx="14">
                  <c:v>Getting accredited</c:v>
                </c:pt>
                <c:pt idx="15">
                  <c:v>Certification process</c:v>
                </c:pt>
                <c:pt idx="16">
                  <c:v>Recognition at national level</c:v>
                </c:pt>
                <c:pt idx="17">
                  <c:v>Coordination within the QI</c:v>
                </c:pt>
              </c:strCache>
            </c:strRef>
          </c:cat>
          <c:val>
            <c:numRef>
              <c:f>'Product Certifcation'!$C$259:$C$276</c:f>
              <c:numCache>
                <c:formatCode>0.0</c:formatCode>
                <c:ptCount val="18"/>
                <c:pt idx="7">
                  <c:v>0</c:v>
                </c:pt>
                <c:pt idx="8">
                  <c:v>0</c:v>
                </c:pt>
                <c:pt idx="9">
                  <c:v>0</c:v>
                </c:pt>
                <c:pt idx="10">
                  <c:v>0</c:v>
                </c:pt>
                <c:pt idx="11">
                  <c:v>0</c:v>
                </c:pt>
              </c:numCache>
            </c:numRef>
          </c:val>
          <c:extLst>
            <c:ext xmlns:c16="http://schemas.microsoft.com/office/drawing/2014/chart" uri="{C3380CC4-5D6E-409C-BE32-E72D297353CC}">
              <c16:uniqueId val="{00000001-7F5E-46F1-99D1-B7C27049050B}"/>
            </c:ext>
          </c:extLst>
        </c:ser>
        <c:ser>
          <c:idx val="2"/>
          <c:order val="2"/>
          <c:tx>
            <c:strRef>
              <c:f>'Product Certifcation'!$D$258</c:f>
              <c:strCache>
                <c:ptCount val="1"/>
                <c:pt idx="0">
                  <c:v>Pillar 3: Service delivery and technical competency</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cat>
            <c:strRef>
              <c:f>'Product Certifcation'!$A$259:$A$276</c:f>
              <c:strCache>
                <c:ptCount val="18"/>
                <c:pt idx="0">
                  <c:v>Testing Services Strategy</c:v>
                </c:pt>
                <c:pt idx="1">
                  <c:v>National certification body for the home and regional markets</c:v>
                </c:pt>
                <c:pt idx="2">
                  <c:v>Designated product certification bodies</c:v>
                </c:pt>
                <c:pt idx="3">
                  <c:v>Product certification schemes to upgrade SMEs</c:v>
                </c:pt>
                <c:pt idx="4">
                  <c:v>Legal entity</c:v>
                </c:pt>
                <c:pt idx="5">
                  <c:v>Governance</c:v>
                </c:pt>
                <c:pt idx="6">
                  <c:v>Financial sustainability</c:v>
                </c:pt>
                <c:pt idx="7">
                  <c:v>Top management</c:v>
                </c:pt>
                <c:pt idx="8">
                  <c:v>Organizational structure</c:v>
                </c:pt>
                <c:pt idx="9">
                  <c:v>Management and personnel</c:v>
                </c:pt>
                <c:pt idx="10">
                  <c:v>Premises</c:v>
                </c:pt>
                <c:pt idx="11">
                  <c:v>Equipment</c:v>
                </c:pt>
                <c:pt idx="12">
                  <c:v>Product certification scope</c:v>
                </c:pt>
                <c:pt idx="13">
                  <c:v>Quality management system documentation</c:v>
                </c:pt>
                <c:pt idx="14">
                  <c:v>Getting accredited</c:v>
                </c:pt>
                <c:pt idx="15">
                  <c:v>Certification process</c:v>
                </c:pt>
                <c:pt idx="16">
                  <c:v>Recognition at national level</c:v>
                </c:pt>
                <c:pt idx="17">
                  <c:v>Coordination within the QI</c:v>
                </c:pt>
              </c:strCache>
            </c:strRef>
          </c:cat>
          <c:val>
            <c:numRef>
              <c:f>'Product Certifcation'!$D$259:$D$276</c:f>
              <c:numCache>
                <c:formatCode>0.0</c:formatCode>
                <c:ptCount val="18"/>
                <c:pt idx="12">
                  <c:v>0</c:v>
                </c:pt>
                <c:pt idx="13">
                  <c:v>0</c:v>
                </c:pt>
                <c:pt idx="14">
                  <c:v>0</c:v>
                </c:pt>
                <c:pt idx="15">
                  <c:v>0</c:v>
                </c:pt>
              </c:numCache>
            </c:numRef>
          </c:val>
          <c:extLst>
            <c:ext xmlns:c16="http://schemas.microsoft.com/office/drawing/2014/chart" uri="{C3380CC4-5D6E-409C-BE32-E72D297353CC}">
              <c16:uniqueId val="{00000002-7F5E-46F1-99D1-B7C27049050B}"/>
            </c:ext>
          </c:extLst>
        </c:ser>
        <c:ser>
          <c:idx val="3"/>
          <c:order val="3"/>
          <c:tx>
            <c:strRef>
              <c:f>'Product Certifcation'!$E$258</c:f>
              <c:strCache>
                <c:ptCount val="1"/>
                <c:pt idx="0">
                  <c:v>Pillar 4: External relations and recognition</c:v>
                </c:pt>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cat>
            <c:strRef>
              <c:f>'Product Certifcation'!$A$259:$A$276</c:f>
              <c:strCache>
                <c:ptCount val="18"/>
                <c:pt idx="0">
                  <c:v>Testing Services Strategy</c:v>
                </c:pt>
                <c:pt idx="1">
                  <c:v>National certification body for the home and regional markets</c:v>
                </c:pt>
                <c:pt idx="2">
                  <c:v>Designated product certification bodies</c:v>
                </c:pt>
                <c:pt idx="3">
                  <c:v>Product certification schemes to upgrade SMEs</c:v>
                </c:pt>
                <c:pt idx="4">
                  <c:v>Legal entity</c:v>
                </c:pt>
                <c:pt idx="5">
                  <c:v>Governance</c:v>
                </c:pt>
                <c:pt idx="6">
                  <c:v>Financial sustainability</c:v>
                </c:pt>
                <c:pt idx="7">
                  <c:v>Top management</c:v>
                </c:pt>
                <c:pt idx="8">
                  <c:v>Organizational structure</c:v>
                </c:pt>
                <c:pt idx="9">
                  <c:v>Management and personnel</c:v>
                </c:pt>
                <c:pt idx="10">
                  <c:v>Premises</c:v>
                </c:pt>
                <c:pt idx="11">
                  <c:v>Equipment</c:v>
                </c:pt>
                <c:pt idx="12">
                  <c:v>Product certification scope</c:v>
                </c:pt>
                <c:pt idx="13">
                  <c:v>Quality management system documentation</c:v>
                </c:pt>
                <c:pt idx="14">
                  <c:v>Getting accredited</c:v>
                </c:pt>
                <c:pt idx="15">
                  <c:v>Certification process</c:v>
                </c:pt>
                <c:pt idx="16">
                  <c:v>Recognition at national level</c:v>
                </c:pt>
                <c:pt idx="17">
                  <c:v>Coordination within the QI</c:v>
                </c:pt>
              </c:strCache>
            </c:strRef>
          </c:cat>
          <c:val>
            <c:numRef>
              <c:f>'Product Certifcation'!$E$259:$E$276</c:f>
              <c:numCache>
                <c:formatCode>0.0</c:formatCode>
                <c:ptCount val="18"/>
                <c:pt idx="16">
                  <c:v>0</c:v>
                </c:pt>
                <c:pt idx="17">
                  <c:v>0</c:v>
                </c:pt>
              </c:numCache>
            </c:numRef>
          </c:val>
          <c:extLst>
            <c:ext xmlns:c16="http://schemas.microsoft.com/office/drawing/2014/chart" uri="{C3380CC4-5D6E-409C-BE32-E72D297353CC}">
              <c16:uniqueId val="{00000003-7F5E-46F1-99D1-B7C27049050B}"/>
            </c:ext>
          </c:extLst>
        </c:ser>
        <c:dLbls>
          <c:showLegendKey val="0"/>
          <c:showVal val="0"/>
          <c:showCatName val="0"/>
          <c:showSerName val="0"/>
          <c:showPercent val="0"/>
          <c:showBubbleSize val="0"/>
        </c:dLbls>
        <c:axId val="1287981855"/>
        <c:axId val="1285766703"/>
      </c:radarChart>
      <c:catAx>
        <c:axId val="12879818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50000"/>
                    <a:lumOff val="50000"/>
                  </a:schemeClr>
                </a:solidFill>
                <a:latin typeface="+mn-lt"/>
                <a:ea typeface="+mn-ea"/>
                <a:cs typeface="+mn-cs"/>
              </a:defRPr>
            </a:pPr>
            <a:endParaRPr lang="en-US"/>
          </a:p>
        </c:txPr>
        <c:crossAx val="1285766703"/>
        <c:crosses val="autoZero"/>
        <c:auto val="1"/>
        <c:lblAlgn val="ctr"/>
        <c:lblOffset val="100"/>
        <c:noMultiLvlLbl val="0"/>
      </c:catAx>
      <c:valAx>
        <c:axId val="1285766703"/>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1287981855"/>
        <c:crosses val="autoZero"/>
        <c:crossBetween val="between"/>
      </c:valAx>
      <c:spPr>
        <a:noFill/>
        <a:ln>
          <a:noFill/>
        </a:ln>
        <a:effectLst/>
      </c:spPr>
    </c:plotArea>
    <c:legend>
      <c:legendPos val="b"/>
      <c:layout>
        <c:manualLayout>
          <c:xMode val="edge"/>
          <c:yMode val="edge"/>
          <c:x val="7.18462776307702E-2"/>
          <c:y val="0.10049941886996838"/>
          <c:w val="0.8739280461312412"/>
          <c:h val="0.1100945456862535"/>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50000"/>
                  <a:lumOff val="50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sz="1800" b="1"/>
              <a:t>Technical Regulations</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manualLayout>
          <c:layoutTarget val="inner"/>
          <c:xMode val="edge"/>
          <c:yMode val="edge"/>
          <c:x val="0.25869334422110146"/>
          <c:y val="0.29175413811122902"/>
          <c:w val="0.4878831325743429"/>
          <c:h val="0.6040905244725866"/>
        </c:manualLayout>
      </c:layout>
      <c:radarChart>
        <c:radarStyle val="filled"/>
        <c:varyColors val="0"/>
        <c:ser>
          <c:idx val="0"/>
          <c:order val="0"/>
          <c:tx>
            <c:strRef>
              <c:f>'Technical Regulations'!$B$257</c:f>
              <c:strCache>
                <c:ptCount val="1"/>
                <c:pt idx="0">
                  <c:v>Pillar 1: Legal and institutional framework</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cat>
            <c:strRef>
              <c:f>'Technical Regulations'!$A$258:$A$274</c:f>
              <c:strCache>
                <c:ptCount val="17"/>
                <c:pt idx="0">
                  <c:v>Accreditation Strategy</c:v>
                </c:pt>
                <c:pt idx="1">
                  <c:v>Technical Regulation Coordination Office</c:v>
                </c:pt>
                <c:pt idx="2">
                  <c:v>Regulatory authorities</c:v>
                </c:pt>
                <c:pt idx="3">
                  <c:v>Director</c:v>
                </c:pt>
                <c:pt idx="4">
                  <c:v>Organizational structure</c:v>
                </c:pt>
                <c:pt idx="5">
                  <c:v>Management and personnel</c:v>
                </c:pt>
                <c:pt idx="6">
                  <c:v>Premises</c:v>
                </c:pt>
                <c:pt idx="7">
                  <c:v>Equipment</c:v>
                </c:pt>
                <c:pt idx="8">
                  <c:v>Quality system</c:v>
                </c:pt>
                <c:pt idx="9">
                  <c:v>Developing technical regulations</c:v>
                </c:pt>
                <c:pt idx="10">
                  <c:v>Pre-market </c:v>
                </c:pt>
                <c:pt idx="11">
                  <c:v>Market surveillance</c:v>
                </c:pt>
                <c:pt idx="12">
                  <c:v>Sanctions</c:v>
                </c:pt>
                <c:pt idx="13">
                  <c:v>Training system</c:v>
                </c:pt>
                <c:pt idx="14">
                  <c:v>Information systems</c:v>
                </c:pt>
                <c:pt idx="15">
                  <c:v>Liaison with regional organizations</c:v>
                </c:pt>
                <c:pt idx="16">
                  <c:v>Liaison with international organizations</c:v>
                </c:pt>
              </c:strCache>
            </c:strRef>
          </c:cat>
          <c:val>
            <c:numRef>
              <c:f>'Technical Regulations'!$B$258:$B$274</c:f>
              <c:numCache>
                <c:formatCode>0.0</c:formatCode>
                <c:ptCount val="17"/>
                <c:pt idx="0">
                  <c:v>0</c:v>
                </c:pt>
                <c:pt idx="1">
                  <c:v>0</c:v>
                </c:pt>
                <c:pt idx="2">
                  <c:v>0</c:v>
                </c:pt>
              </c:numCache>
            </c:numRef>
          </c:val>
          <c:extLst>
            <c:ext xmlns:c16="http://schemas.microsoft.com/office/drawing/2014/chart" uri="{C3380CC4-5D6E-409C-BE32-E72D297353CC}">
              <c16:uniqueId val="{00000000-EF91-4D88-9CE8-3C3D1F832969}"/>
            </c:ext>
          </c:extLst>
        </c:ser>
        <c:ser>
          <c:idx val="1"/>
          <c:order val="1"/>
          <c:tx>
            <c:strRef>
              <c:f>'Technical Regulations'!$C$257</c:f>
              <c:strCache>
                <c:ptCount val="1"/>
                <c:pt idx="0">
                  <c:v>Pillar 2: Administration and infrastructure</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cat>
            <c:strRef>
              <c:f>'Technical Regulations'!$A$258:$A$274</c:f>
              <c:strCache>
                <c:ptCount val="17"/>
                <c:pt idx="0">
                  <c:v>Accreditation Strategy</c:v>
                </c:pt>
                <c:pt idx="1">
                  <c:v>Technical Regulation Coordination Office</c:v>
                </c:pt>
                <c:pt idx="2">
                  <c:v>Regulatory authorities</c:v>
                </c:pt>
                <c:pt idx="3">
                  <c:v>Director</c:v>
                </c:pt>
                <c:pt idx="4">
                  <c:v>Organizational structure</c:v>
                </c:pt>
                <c:pt idx="5">
                  <c:v>Management and personnel</c:v>
                </c:pt>
                <c:pt idx="6">
                  <c:v>Premises</c:v>
                </c:pt>
                <c:pt idx="7">
                  <c:v>Equipment</c:v>
                </c:pt>
                <c:pt idx="8">
                  <c:v>Quality system</c:v>
                </c:pt>
                <c:pt idx="9">
                  <c:v>Developing technical regulations</c:v>
                </c:pt>
                <c:pt idx="10">
                  <c:v>Pre-market </c:v>
                </c:pt>
                <c:pt idx="11">
                  <c:v>Market surveillance</c:v>
                </c:pt>
                <c:pt idx="12">
                  <c:v>Sanctions</c:v>
                </c:pt>
                <c:pt idx="13">
                  <c:v>Training system</c:v>
                </c:pt>
                <c:pt idx="14">
                  <c:v>Information systems</c:v>
                </c:pt>
                <c:pt idx="15">
                  <c:v>Liaison with regional organizations</c:v>
                </c:pt>
                <c:pt idx="16">
                  <c:v>Liaison with international organizations</c:v>
                </c:pt>
              </c:strCache>
            </c:strRef>
          </c:cat>
          <c:val>
            <c:numRef>
              <c:f>'Technical Regulations'!$C$258:$C$274</c:f>
              <c:numCache>
                <c:formatCode>0.00</c:formatCode>
                <c:ptCount val="17"/>
                <c:pt idx="3" formatCode="0.0">
                  <c:v>0</c:v>
                </c:pt>
                <c:pt idx="4" formatCode="0.0">
                  <c:v>0</c:v>
                </c:pt>
                <c:pt idx="5" formatCode="0.0">
                  <c:v>0</c:v>
                </c:pt>
                <c:pt idx="6" formatCode="0.0">
                  <c:v>0</c:v>
                </c:pt>
                <c:pt idx="7" formatCode="0.0">
                  <c:v>0</c:v>
                </c:pt>
                <c:pt idx="8" formatCode="0.0">
                  <c:v>0</c:v>
                </c:pt>
              </c:numCache>
            </c:numRef>
          </c:val>
          <c:extLst>
            <c:ext xmlns:c16="http://schemas.microsoft.com/office/drawing/2014/chart" uri="{C3380CC4-5D6E-409C-BE32-E72D297353CC}">
              <c16:uniqueId val="{00000001-EF91-4D88-9CE8-3C3D1F832969}"/>
            </c:ext>
          </c:extLst>
        </c:ser>
        <c:ser>
          <c:idx val="2"/>
          <c:order val="2"/>
          <c:tx>
            <c:strRef>
              <c:f>'Technical Regulations'!$D$257</c:f>
              <c:strCache>
                <c:ptCount val="1"/>
                <c:pt idx="0">
                  <c:v>Pillar 3: Service delivery and technical competency</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cat>
            <c:strRef>
              <c:f>'Technical Regulations'!$A$258:$A$274</c:f>
              <c:strCache>
                <c:ptCount val="17"/>
                <c:pt idx="0">
                  <c:v>Accreditation Strategy</c:v>
                </c:pt>
                <c:pt idx="1">
                  <c:v>Technical Regulation Coordination Office</c:v>
                </c:pt>
                <c:pt idx="2">
                  <c:v>Regulatory authorities</c:v>
                </c:pt>
                <c:pt idx="3">
                  <c:v>Director</c:v>
                </c:pt>
                <c:pt idx="4">
                  <c:v>Organizational structure</c:v>
                </c:pt>
                <c:pt idx="5">
                  <c:v>Management and personnel</c:v>
                </c:pt>
                <c:pt idx="6">
                  <c:v>Premises</c:v>
                </c:pt>
                <c:pt idx="7">
                  <c:v>Equipment</c:v>
                </c:pt>
                <c:pt idx="8">
                  <c:v>Quality system</c:v>
                </c:pt>
                <c:pt idx="9">
                  <c:v>Developing technical regulations</c:v>
                </c:pt>
                <c:pt idx="10">
                  <c:v>Pre-market </c:v>
                </c:pt>
                <c:pt idx="11">
                  <c:v>Market surveillance</c:v>
                </c:pt>
                <c:pt idx="12">
                  <c:v>Sanctions</c:v>
                </c:pt>
                <c:pt idx="13">
                  <c:v>Training system</c:v>
                </c:pt>
                <c:pt idx="14">
                  <c:v>Information systems</c:v>
                </c:pt>
                <c:pt idx="15">
                  <c:v>Liaison with regional organizations</c:v>
                </c:pt>
                <c:pt idx="16">
                  <c:v>Liaison with international organizations</c:v>
                </c:pt>
              </c:strCache>
            </c:strRef>
          </c:cat>
          <c:val>
            <c:numRef>
              <c:f>'Technical Regulations'!$D$258:$D$274</c:f>
              <c:numCache>
                <c:formatCode>0.00</c:formatCode>
                <c:ptCount val="17"/>
                <c:pt idx="9" formatCode="0.0">
                  <c:v>0</c:v>
                </c:pt>
                <c:pt idx="10" formatCode="0.0">
                  <c:v>0</c:v>
                </c:pt>
                <c:pt idx="11" formatCode="0.0">
                  <c:v>0</c:v>
                </c:pt>
                <c:pt idx="12" formatCode="0.0">
                  <c:v>0</c:v>
                </c:pt>
                <c:pt idx="13" formatCode="0.0">
                  <c:v>0</c:v>
                </c:pt>
              </c:numCache>
            </c:numRef>
          </c:val>
          <c:extLst>
            <c:ext xmlns:c16="http://schemas.microsoft.com/office/drawing/2014/chart" uri="{C3380CC4-5D6E-409C-BE32-E72D297353CC}">
              <c16:uniqueId val="{00000002-EF91-4D88-9CE8-3C3D1F832969}"/>
            </c:ext>
          </c:extLst>
        </c:ser>
        <c:ser>
          <c:idx val="3"/>
          <c:order val="3"/>
          <c:tx>
            <c:strRef>
              <c:f>'Technical Regulations'!$E$257</c:f>
              <c:strCache>
                <c:ptCount val="1"/>
                <c:pt idx="0">
                  <c:v>Pillar 4: External relations and recognition</c:v>
                </c:pt>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cat>
            <c:strRef>
              <c:f>'Technical Regulations'!$A$258:$A$274</c:f>
              <c:strCache>
                <c:ptCount val="17"/>
                <c:pt idx="0">
                  <c:v>Accreditation Strategy</c:v>
                </c:pt>
                <c:pt idx="1">
                  <c:v>Technical Regulation Coordination Office</c:v>
                </c:pt>
                <c:pt idx="2">
                  <c:v>Regulatory authorities</c:v>
                </c:pt>
                <c:pt idx="3">
                  <c:v>Director</c:v>
                </c:pt>
                <c:pt idx="4">
                  <c:v>Organizational structure</c:v>
                </c:pt>
                <c:pt idx="5">
                  <c:v>Management and personnel</c:v>
                </c:pt>
                <c:pt idx="6">
                  <c:v>Premises</c:v>
                </c:pt>
                <c:pt idx="7">
                  <c:v>Equipment</c:v>
                </c:pt>
                <c:pt idx="8">
                  <c:v>Quality system</c:v>
                </c:pt>
                <c:pt idx="9">
                  <c:v>Developing technical regulations</c:v>
                </c:pt>
                <c:pt idx="10">
                  <c:v>Pre-market </c:v>
                </c:pt>
                <c:pt idx="11">
                  <c:v>Market surveillance</c:v>
                </c:pt>
                <c:pt idx="12">
                  <c:v>Sanctions</c:v>
                </c:pt>
                <c:pt idx="13">
                  <c:v>Training system</c:v>
                </c:pt>
                <c:pt idx="14">
                  <c:v>Information systems</c:v>
                </c:pt>
                <c:pt idx="15">
                  <c:v>Liaison with regional organizations</c:v>
                </c:pt>
                <c:pt idx="16">
                  <c:v>Liaison with international organizations</c:v>
                </c:pt>
              </c:strCache>
            </c:strRef>
          </c:cat>
          <c:val>
            <c:numRef>
              <c:f>'Technical Regulations'!$E$258:$E$274</c:f>
              <c:numCache>
                <c:formatCode>0.00</c:formatCode>
                <c:ptCount val="17"/>
                <c:pt idx="14" formatCode="0.0">
                  <c:v>0</c:v>
                </c:pt>
                <c:pt idx="15" formatCode="0.0">
                  <c:v>0</c:v>
                </c:pt>
                <c:pt idx="16" formatCode="0.0">
                  <c:v>0</c:v>
                </c:pt>
              </c:numCache>
            </c:numRef>
          </c:val>
          <c:extLst>
            <c:ext xmlns:c16="http://schemas.microsoft.com/office/drawing/2014/chart" uri="{C3380CC4-5D6E-409C-BE32-E72D297353CC}">
              <c16:uniqueId val="{00000003-EF91-4D88-9CE8-3C3D1F832969}"/>
            </c:ext>
          </c:extLst>
        </c:ser>
        <c:dLbls>
          <c:showLegendKey val="0"/>
          <c:showVal val="0"/>
          <c:showCatName val="0"/>
          <c:showSerName val="0"/>
          <c:showPercent val="0"/>
          <c:showBubbleSize val="0"/>
        </c:dLbls>
        <c:axId val="1287981855"/>
        <c:axId val="1285766703"/>
      </c:radarChart>
      <c:catAx>
        <c:axId val="12879818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50000"/>
                    <a:lumOff val="50000"/>
                  </a:schemeClr>
                </a:solidFill>
                <a:latin typeface="+mn-lt"/>
                <a:ea typeface="+mn-ea"/>
                <a:cs typeface="+mn-cs"/>
              </a:defRPr>
            </a:pPr>
            <a:endParaRPr lang="en-US"/>
          </a:p>
        </c:txPr>
        <c:crossAx val="1285766703"/>
        <c:crosses val="autoZero"/>
        <c:auto val="1"/>
        <c:lblAlgn val="ctr"/>
        <c:lblOffset val="100"/>
        <c:noMultiLvlLbl val="0"/>
      </c:catAx>
      <c:valAx>
        <c:axId val="1285766703"/>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1287981855"/>
        <c:crosses val="autoZero"/>
        <c:crossBetween val="between"/>
      </c:valAx>
      <c:spPr>
        <a:noFill/>
        <a:ln>
          <a:noFill/>
        </a:ln>
        <a:effectLst/>
      </c:spPr>
    </c:plotArea>
    <c:legend>
      <c:legendPos val="b"/>
      <c:layout>
        <c:manualLayout>
          <c:xMode val="edge"/>
          <c:yMode val="edge"/>
          <c:x val="7.18462776307702E-2"/>
          <c:y val="0.10049941886996838"/>
          <c:w val="0.8739280461312412"/>
          <c:h val="0.1100945456862535"/>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50000"/>
                  <a:lumOff val="50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sz="1800" b="1"/>
              <a:t>Standards</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manualLayout>
          <c:layoutTarget val="inner"/>
          <c:xMode val="edge"/>
          <c:yMode val="edge"/>
          <c:x val="0.25869334422110146"/>
          <c:y val="0.29175413811122902"/>
          <c:w val="0.4878831325743429"/>
          <c:h val="0.6040905244725866"/>
        </c:manualLayout>
      </c:layout>
      <c:radarChart>
        <c:radarStyle val="filled"/>
        <c:varyColors val="0"/>
        <c:ser>
          <c:idx val="0"/>
          <c:order val="0"/>
          <c:tx>
            <c:strRef>
              <c:f>Standards!$B$467</c:f>
              <c:strCache>
                <c:ptCount val="1"/>
                <c:pt idx="0">
                  <c:v>Pillar 1: Legal and institutional framework</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cat>
            <c:strRef>
              <c:f>Standards!$A$468:$A$495</c:f>
              <c:strCache>
                <c:ptCount val="28"/>
                <c:pt idx="0">
                  <c:v>Standards Strategy</c:v>
                </c:pt>
                <c:pt idx="1">
                  <c:v>Legal Entity</c:v>
                </c:pt>
                <c:pt idx="2">
                  <c:v>Autonomy index</c:v>
                </c:pt>
                <c:pt idx="3">
                  <c:v>Legal standing of national standards</c:v>
                </c:pt>
                <c:pt idx="4">
                  <c:v>Governance</c:v>
                </c:pt>
                <c:pt idx="5">
                  <c:v>Financial sustainability</c:v>
                </c:pt>
                <c:pt idx="6">
                  <c:v>Chief executive Officer</c:v>
                </c:pt>
                <c:pt idx="7">
                  <c:v>Organizational structure</c:v>
                </c:pt>
                <c:pt idx="8">
                  <c:v>Management and personnel</c:v>
                </c:pt>
                <c:pt idx="9">
                  <c:v>Premises</c:v>
                </c:pt>
                <c:pt idx="10">
                  <c:v>Equipment</c:v>
                </c:pt>
                <c:pt idx="11">
                  <c:v>Standard for a standard</c:v>
                </c:pt>
                <c:pt idx="12">
                  <c:v>Technical Committees</c:v>
                </c:pt>
                <c:pt idx="13">
                  <c:v>New project approval and work programme</c:v>
                </c:pt>
                <c:pt idx="14">
                  <c:v>Committee process</c:v>
                </c:pt>
                <c:pt idx="15">
                  <c:v>Relevance of standards</c:v>
                </c:pt>
                <c:pt idx="16">
                  <c:v>Coherence of standards</c:v>
                </c:pt>
                <c:pt idx="17">
                  <c:v>Public comment</c:v>
                </c:pt>
                <c:pt idx="18">
                  <c:v>National standards</c:v>
                </c:pt>
                <c:pt idx="19">
                  <c:v>National adoptions</c:v>
                </c:pt>
                <c:pt idx="20">
                  <c:v>Standards information</c:v>
                </c:pt>
                <c:pt idx="21">
                  <c:v>WTO TBT Enquiry Point</c:v>
                </c:pt>
                <c:pt idx="22">
                  <c:v>Training system</c:v>
                </c:pt>
                <c:pt idx="23">
                  <c:v>Liaison with international organizations</c:v>
                </c:pt>
                <c:pt idx="24">
                  <c:v>Liaison with regional organizations</c:v>
                </c:pt>
                <c:pt idx="25">
                  <c:v>Coordination within the QI</c:v>
                </c:pt>
                <c:pt idx="26">
                  <c:v>Standards Dev. Organizations</c:v>
                </c:pt>
                <c:pt idx="27">
                  <c:v>Stakeholder Engagement</c:v>
                </c:pt>
              </c:strCache>
            </c:strRef>
          </c:cat>
          <c:val>
            <c:numRef>
              <c:f>Standards!$B$468:$B$495</c:f>
              <c:numCache>
                <c:formatCode>0.0</c:formatCode>
                <c:ptCount val="28"/>
                <c:pt idx="0">
                  <c:v>0</c:v>
                </c:pt>
                <c:pt idx="1">
                  <c:v>0</c:v>
                </c:pt>
                <c:pt idx="2">
                  <c:v>0</c:v>
                </c:pt>
                <c:pt idx="3">
                  <c:v>0</c:v>
                </c:pt>
                <c:pt idx="4">
                  <c:v>0</c:v>
                </c:pt>
                <c:pt idx="5">
                  <c:v>0</c:v>
                </c:pt>
              </c:numCache>
            </c:numRef>
          </c:val>
          <c:extLst>
            <c:ext xmlns:c16="http://schemas.microsoft.com/office/drawing/2014/chart" uri="{C3380CC4-5D6E-409C-BE32-E72D297353CC}">
              <c16:uniqueId val="{00000000-F630-4653-A530-7C9C9B271A52}"/>
            </c:ext>
          </c:extLst>
        </c:ser>
        <c:ser>
          <c:idx val="1"/>
          <c:order val="1"/>
          <c:tx>
            <c:strRef>
              <c:f>Standards!$C$467</c:f>
              <c:strCache>
                <c:ptCount val="1"/>
                <c:pt idx="0">
                  <c:v>Pillar 2: Administration and infrastructure</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cat>
            <c:strRef>
              <c:f>Standards!$A$468:$A$495</c:f>
              <c:strCache>
                <c:ptCount val="28"/>
                <c:pt idx="0">
                  <c:v>Standards Strategy</c:v>
                </c:pt>
                <c:pt idx="1">
                  <c:v>Legal Entity</c:v>
                </c:pt>
                <c:pt idx="2">
                  <c:v>Autonomy index</c:v>
                </c:pt>
                <c:pt idx="3">
                  <c:v>Legal standing of national standards</c:v>
                </c:pt>
                <c:pt idx="4">
                  <c:v>Governance</c:v>
                </c:pt>
                <c:pt idx="5">
                  <c:v>Financial sustainability</c:v>
                </c:pt>
                <c:pt idx="6">
                  <c:v>Chief executive Officer</c:v>
                </c:pt>
                <c:pt idx="7">
                  <c:v>Organizational structure</c:v>
                </c:pt>
                <c:pt idx="8">
                  <c:v>Management and personnel</c:v>
                </c:pt>
                <c:pt idx="9">
                  <c:v>Premises</c:v>
                </c:pt>
                <c:pt idx="10">
                  <c:v>Equipment</c:v>
                </c:pt>
                <c:pt idx="11">
                  <c:v>Standard for a standard</c:v>
                </c:pt>
                <c:pt idx="12">
                  <c:v>Technical Committees</c:v>
                </c:pt>
                <c:pt idx="13">
                  <c:v>New project approval and work programme</c:v>
                </c:pt>
                <c:pt idx="14">
                  <c:v>Committee process</c:v>
                </c:pt>
                <c:pt idx="15">
                  <c:v>Relevance of standards</c:v>
                </c:pt>
                <c:pt idx="16">
                  <c:v>Coherence of standards</c:v>
                </c:pt>
                <c:pt idx="17">
                  <c:v>Public comment</c:v>
                </c:pt>
                <c:pt idx="18">
                  <c:v>National standards</c:v>
                </c:pt>
                <c:pt idx="19">
                  <c:v>National adoptions</c:v>
                </c:pt>
                <c:pt idx="20">
                  <c:v>Standards information</c:v>
                </c:pt>
                <c:pt idx="21">
                  <c:v>WTO TBT Enquiry Point</c:v>
                </c:pt>
                <c:pt idx="22">
                  <c:v>Training system</c:v>
                </c:pt>
                <c:pt idx="23">
                  <c:v>Liaison with international organizations</c:v>
                </c:pt>
                <c:pt idx="24">
                  <c:v>Liaison with regional organizations</c:v>
                </c:pt>
                <c:pt idx="25">
                  <c:v>Coordination within the QI</c:v>
                </c:pt>
                <c:pt idx="26">
                  <c:v>Standards Dev. Organizations</c:v>
                </c:pt>
                <c:pt idx="27">
                  <c:v>Stakeholder Engagement</c:v>
                </c:pt>
              </c:strCache>
            </c:strRef>
          </c:cat>
          <c:val>
            <c:numRef>
              <c:f>Standards!$C$468:$C$495</c:f>
              <c:numCache>
                <c:formatCode>0.00</c:formatCode>
                <c:ptCount val="28"/>
                <c:pt idx="6" formatCode="0.0">
                  <c:v>0</c:v>
                </c:pt>
                <c:pt idx="7" formatCode="0.0">
                  <c:v>0</c:v>
                </c:pt>
                <c:pt idx="8" formatCode="0.0">
                  <c:v>0</c:v>
                </c:pt>
                <c:pt idx="9" formatCode="0.0">
                  <c:v>0</c:v>
                </c:pt>
                <c:pt idx="10" formatCode="0.0">
                  <c:v>0</c:v>
                </c:pt>
              </c:numCache>
            </c:numRef>
          </c:val>
          <c:extLst>
            <c:ext xmlns:c16="http://schemas.microsoft.com/office/drawing/2014/chart" uri="{C3380CC4-5D6E-409C-BE32-E72D297353CC}">
              <c16:uniqueId val="{00000001-F630-4653-A530-7C9C9B271A52}"/>
            </c:ext>
          </c:extLst>
        </c:ser>
        <c:ser>
          <c:idx val="2"/>
          <c:order val="2"/>
          <c:tx>
            <c:strRef>
              <c:f>Standards!$D$467</c:f>
              <c:strCache>
                <c:ptCount val="1"/>
                <c:pt idx="0">
                  <c:v>Pillar 3: Service delivery and technical competency</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cat>
            <c:strRef>
              <c:f>Standards!$A$468:$A$495</c:f>
              <c:strCache>
                <c:ptCount val="28"/>
                <c:pt idx="0">
                  <c:v>Standards Strategy</c:v>
                </c:pt>
                <c:pt idx="1">
                  <c:v>Legal Entity</c:v>
                </c:pt>
                <c:pt idx="2">
                  <c:v>Autonomy index</c:v>
                </c:pt>
                <c:pt idx="3">
                  <c:v>Legal standing of national standards</c:v>
                </c:pt>
                <c:pt idx="4">
                  <c:v>Governance</c:v>
                </c:pt>
                <c:pt idx="5">
                  <c:v>Financial sustainability</c:v>
                </c:pt>
                <c:pt idx="6">
                  <c:v>Chief executive Officer</c:v>
                </c:pt>
                <c:pt idx="7">
                  <c:v>Organizational structure</c:v>
                </c:pt>
                <c:pt idx="8">
                  <c:v>Management and personnel</c:v>
                </c:pt>
                <c:pt idx="9">
                  <c:v>Premises</c:v>
                </c:pt>
                <c:pt idx="10">
                  <c:v>Equipment</c:v>
                </c:pt>
                <c:pt idx="11">
                  <c:v>Standard for a standard</c:v>
                </c:pt>
                <c:pt idx="12">
                  <c:v>Technical Committees</c:v>
                </c:pt>
                <c:pt idx="13">
                  <c:v>New project approval and work programme</c:v>
                </c:pt>
                <c:pt idx="14">
                  <c:v>Committee process</c:v>
                </c:pt>
                <c:pt idx="15">
                  <c:v>Relevance of standards</c:v>
                </c:pt>
                <c:pt idx="16">
                  <c:v>Coherence of standards</c:v>
                </c:pt>
                <c:pt idx="17">
                  <c:v>Public comment</c:v>
                </c:pt>
                <c:pt idx="18">
                  <c:v>National standards</c:v>
                </c:pt>
                <c:pt idx="19">
                  <c:v>National adoptions</c:v>
                </c:pt>
                <c:pt idx="20">
                  <c:v>Standards information</c:v>
                </c:pt>
                <c:pt idx="21">
                  <c:v>WTO TBT Enquiry Point</c:v>
                </c:pt>
                <c:pt idx="22">
                  <c:v>Training system</c:v>
                </c:pt>
                <c:pt idx="23">
                  <c:v>Liaison with international organizations</c:v>
                </c:pt>
                <c:pt idx="24">
                  <c:v>Liaison with regional organizations</c:v>
                </c:pt>
                <c:pt idx="25">
                  <c:v>Coordination within the QI</c:v>
                </c:pt>
                <c:pt idx="26">
                  <c:v>Standards Dev. Organizations</c:v>
                </c:pt>
                <c:pt idx="27">
                  <c:v>Stakeholder Engagement</c:v>
                </c:pt>
              </c:strCache>
            </c:strRef>
          </c:cat>
          <c:val>
            <c:numRef>
              <c:f>Standards!$D$468:$D$495</c:f>
              <c:numCache>
                <c:formatCode>0.00</c:formatCode>
                <c:ptCount val="28"/>
                <c:pt idx="11" formatCode="0.0">
                  <c:v>0</c:v>
                </c:pt>
                <c:pt idx="12" formatCode="0.0">
                  <c:v>0</c:v>
                </c:pt>
                <c:pt idx="13" formatCode="0.0">
                  <c:v>0</c:v>
                </c:pt>
                <c:pt idx="14" formatCode="0.0">
                  <c:v>0</c:v>
                </c:pt>
                <c:pt idx="15" formatCode="0.0">
                  <c:v>0</c:v>
                </c:pt>
                <c:pt idx="16" formatCode="0.0">
                  <c:v>0</c:v>
                </c:pt>
                <c:pt idx="17" formatCode="0.0">
                  <c:v>0</c:v>
                </c:pt>
                <c:pt idx="18" formatCode="0.0">
                  <c:v>0</c:v>
                </c:pt>
                <c:pt idx="19" formatCode="0.0">
                  <c:v>0</c:v>
                </c:pt>
                <c:pt idx="20" formatCode="0.0">
                  <c:v>0</c:v>
                </c:pt>
                <c:pt idx="21" formatCode="0.0">
                  <c:v>0</c:v>
                </c:pt>
                <c:pt idx="22" formatCode="0.0">
                  <c:v>0</c:v>
                </c:pt>
              </c:numCache>
            </c:numRef>
          </c:val>
          <c:extLst>
            <c:ext xmlns:c16="http://schemas.microsoft.com/office/drawing/2014/chart" uri="{C3380CC4-5D6E-409C-BE32-E72D297353CC}">
              <c16:uniqueId val="{00000002-F630-4653-A530-7C9C9B271A52}"/>
            </c:ext>
          </c:extLst>
        </c:ser>
        <c:ser>
          <c:idx val="3"/>
          <c:order val="3"/>
          <c:tx>
            <c:strRef>
              <c:f>Standards!$E$467</c:f>
              <c:strCache>
                <c:ptCount val="1"/>
                <c:pt idx="0">
                  <c:v>Pillar 4: External relations and recognition</c:v>
                </c:pt>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cat>
            <c:strRef>
              <c:f>Standards!$A$468:$A$495</c:f>
              <c:strCache>
                <c:ptCount val="28"/>
                <c:pt idx="0">
                  <c:v>Standards Strategy</c:v>
                </c:pt>
                <c:pt idx="1">
                  <c:v>Legal Entity</c:v>
                </c:pt>
                <c:pt idx="2">
                  <c:v>Autonomy index</c:v>
                </c:pt>
                <c:pt idx="3">
                  <c:v>Legal standing of national standards</c:v>
                </c:pt>
                <c:pt idx="4">
                  <c:v>Governance</c:v>
                </c:pt>
                <c:pt idx="5">
                  <c:v>Financial sustainability</c:v>
                </c:pt>
                <c:pt idx="6">
                  <c:v>Chief executive Officer</c:v>
                </c:pt>
                <c:pt idx="7">
                  <c:v>Organizational structure</c:v>
                </c:pt>
                <c:pt idx="8">
                  <c:v>Management and personnel</c:v>
                </c:pt>
                <c:pt idx="9">
                  <c:v>Premises</c:v>
                </c:pt>
                <c:pt idx="10">
                  <c:v>Equipment</c:v>
                </c:pt>
                <c:pt idx="11">
                  <c:v>Standard for a standard</c:v>
                </c:pt>
                <c:pt idx="12">
                  <c:v>Technical Committees</c:v>
                </c:pt>
                <c:pt idx="13">
                  <c:v>New project approval and work programme</c:v>
                </c:pt>
                <c:pt idx="14">
                  <c:v>Committee process</c:v>
                </c:pt>
                <c:pt idx="15">
                  <c:v>Relevance of standards</c:v>
                </c:pt>
                <c:pt idx="16">
                  <c:v>Coherence of standards</c:v>
                </c:pt>
                <c:pt idx="17">
                  <c:v>Public comment</c:v>
                </c:pt>
                <c:pt idx="18">
                  <c:v>National standards</c:v>
                </c:pt>
                <c:pt idx="19">
                  <c:v>National adoptions</c:v>
                </c:pt>
                <c:pt idx="20">
                  <c:v>Standards information</c:v>
                </c:pt>
                <c:pt idx="21">
                  <c:v>WTO TBT Enquiry Point</c:v>
                </c:pt>
                <c:pt idx="22">
                  <c:v>Training system</c:v>
                </c:pt>
                <c:pt idx="23">
                  <c:v>Liaison with international organizations</c:v>
                </c:pt>
                <c:pt idx="24">
                  <c:v>Liaison with regional organizations</c:v>
                </c:pt>
                <c:pt idx="25">
                  <c:v>Coordination within the QI</c:v>
                </c:pt>
                <c:pt idx="26">
                  <c:v>Standards Dev. Organizations</c:v>
                </c:pt>
                <c:pt idx="27">
                  <c:v>Stakeholder Engagement</c:v>
                </c:pt>
              </c:strCache>
            </c:strRef>
          </c:cat>
          <c:val>
            <c:numRef>
              <c:f>Standards!$E$468:$E$495</c:f>
              <c:numCache>
                <c:formatCode>0.00</c:formatCode>
                <c:ptCount val="28"/>
                <c:pt idx="23" formatCode="0.0">
                  <c:v>0</c:v>
                </c:pt>
                <c:pt idx="24" formatCode="0.0">
                  <c:v>0</c:v>
                </c:pt>
                <c:pt idx="25" formatCode="0.0">
                  <c:v>0</c:v>
                </c:pt>
                <c:pt idx="26" formatCode="0.0">
                  <c:v>0</c:v>
                </c:pt>
                <c:pt idx="27" formatCode="0.0">
                  <c:v>0</c:v>
                </c:pt>
              </c:numCache>
            </c:numRef>
          </c:val>
          <c:extLst>
            <c:ext xmlns:c16="http://schemas.microsoft.com/office/drawing/2014/chart" uri="{C3380CC4-5D6E-409C-BE32-E72D297353CC}">
              <c16:uniqueId val="{00000003-F630-4653-A530-7C9C9B271A52}"/>
            </c:ext>
          </c:extLst>
        </c:ser>
        <c:dLbls>
          <c:showLegendKey val="0"/>
          <c:showVal val="0"/>
          <c:showCatName val="0"/>
          <c:showSerName val="0"/>
          <c:showPercent val="0"/>
          <c:showBubbleSize val="0"/>
        </c:dLbls>
        <c:axId val="1287981855"/>
        <c:axId val="1285766703"/>
      </c:radarChart>
      <c:catAx>
        <c:axId val="12879818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0" i="0" u="none" strike="noStrike" kern="1200" baseline="0">
                <a:solidFill>
                  <a:schemeClr val="tx1">
                    <a:lumMod val="50000"/>
                    <a:lumOff val="50000"/>
                  </a:schemeClr>
                </a:solidFill>
                <a:latin typeface="+mn-lt"/>
                <a:ea typeface="+mn-ea"/>
                <a:cs typeface="+mn-cs"/>
              </a:defRPr>
            </a:pPr>
            <a:endParaRPr lang="en-US"/>
          </a:p>
        </c:txPr>
        <c:crossAx val="1285766703"/>
        <c:crosses val="autoZero"/>
        <c:auto val="1"/>
        <c:lblAlgn val="ctr"/>
        <c:lblOffset val="100"/>
        <c:noMultiLvlLbl val="0"/>
      </c:catAx>
      <c:valAx>
        <c:axId val="1285766703"/>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1287981855"/>
        <c:crosses val="autoZero"/>
        <c:crossBetween val="between"/>
      </c:valAx>
      <c:spPr>
        <a:noFill/>
        <a:ln>
          <a:noFill/>
        </a:ln>
        <a:effectLst/>
      </c:spPr>
    </c:plotArea>
    <c:legend>
      <c:legendPos val="b"/>
      <c:layout>
        <c:manualLayout>
          <c:xMode val="edge"/>
          <c:yMode val="edge"/>
          <c:x val="7.18462776307702E-2"/>
          <c:y val="0.10049941886996838"/>
          <c:w val="0.8739280461312412"/>
          <c:h val="0.1100945456862535"/>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50000"/>
                  <a:lumOff val="50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sz="1800" b="1"/>
              <a:t>Inspections</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manualLayout>
          <c:layoutTarget val="inner"/>
          <c:xMode val="edge"/>
          <c:yMode val="edge"/>
          <c:x val="0.25869334422110146"/>
          <c:y val="0.29175413811122902"/>
          <c:w val="0.4878831325743429"/>
          <c:h val="0.6040905244725866"/>
        </c:manualLayout>
      </c:layout>
      <c:radarChart>
        <c:radarStyle val="filled"/>
        <c:varyColors val="0"/>
        <c:ser>
          <c:idx val="0"/>
          <c:order val="0"/>
          <c:tx>
            <c:strRef>
              <c:f>Inspection!$B$275</c:f>
              <c:strCache>
                <c:ptCount val="1"/>
                <c:pt idx="0">
                  <c:v>Pillar 1: Legal and institutional framework</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cat>
            <c:strRef>
              <c:f>Inspection!$A$276:$A$293</c:f>
              <c:strCache>
                <c:ptCount val="18"/>
                <c:pt idx="0">
                  <c:v>Inspection Services Strategy</c:v>
                </c:pt>
                <c:pt idx="1">
                  <c:v>Designated inspection bodies</c:v>
                </c:pt>
                <c:pt idx="2">
                  <c:v>National inspection bodies for the regional markets</c:v>
                </c:pt>
                <c:pt idx="3">
                  <c:v>Legal entity</c:v>
                </c:pt>
                <c:pt idx="4">
                  <c:v>Impartiality and independence</c:v>
                </c:pt>
                <c:pt idx="5">
                  <c:v>Financial sustainability</c:v>
                </c:pt>
                <c:pt idx="6">
                  <c:v>Top management</c:v>
                </c:pt>
                <c:pt idx="7">
                  <c:v>Organizational structure</c:v>
                </c:pt>
                <c:pt idx="8">
                  <c:v>Management and personnel</c:v>
                </c:pt>
                <c:pt idx="9">
                  <c:v>Premises</c:v>
                </c:pt>
                <c:pt idx="10">
                  <c:v>Equipment</c:v>
                </c:pt>
                <c:pt idx="11">
                  <c:v>Inspection scheme(s) scopes</c:v>
                </c:pt>
                <c:pt idx="12">
                  <c:v>Quality management </c:v>
                </c:pt>
                <c:pt idx="13">
                  <c:v>Getting accredited</c:v>
                </c:pt>
                <c:pt idx="14">
                  <c:v>Inspection process</c:v>
                </c:pt>
                <c:pt idx="15">
                  <c:v>Selection and training of inspectors</c:v>
                </c:pt>
                <c:pt idx="16">
                  <c:v>Recognition at national level</c:v>
                </c:pt>
                <c:pt idx="17">
                  <c:v>Coordination within the QI</c:v>
                </c:pt>
              </c:strCache>
            </c:strRef>
          </c:cat>
          <c:val>
            <c:numRef>
              <c:f>Inspection!$B$276:$B$293</c:f>
              <c:numCache>
                <c:formatCode>0.0</c:formatCode>
                <c:ptCount val="18"/>
                <c:pt idx="0">
                  <c:v>0</c:v>
                </c:pt>
                <c:pt idx="1">
                  <c:v>0</c:v>
                </c:pt>
                <c:pt idx="2">
                  <c:v>0</c:v>
                </c:pt>
                <c:pt idx="3">
                  <c:v>0</c:v>
                </c:pt>
                <c:pt idx="4">
                  <c:v>0</c:v>
                </c:pt>
                <c:pt idx="5">
                  <c:v>0</c:v>
                </c:pt>
              </c:numCache>
            </c:numRef>
          </c:val>
          <c:extLst>
            <c:ext xmlns:c16="http://schemas.microsoft.com/office/drawing/2014/chart" uri="{C3380CC4-5D6E-409C-BE32-E72D297353CC}">
              <c16:uniqueId val="{00000000-EE6E-46B7-823F-0714D718A308}"/>
            </c:ext>
          </c:extLst>
        </c:ser>
        <c:ser>
          <c:idx val="1"/>
          <c:order val="1"/>
          <c:tx>
            <c:strRef>
              <c:f>Inspection!$C$275</c:f>
              <c:strCache>
                <c:ptCount val="1"/>
                <c:pt idx="0">
                  <c:v>Pillar 2: Administration and infrastructure</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cat>
            <c:strRef>
              <c:f>Inspection!$A$276:$A$293</c:f>
              <c:strCache>
                <c:ptCount val="18"/>
                <c:pt idx="0">
                  <c:v>Inspection Services Strategy</c:v>
                </c:pt>
                <c:pt idx="1">
                  <c:v>Designated inspection bodies</c:v>
                </c:pt>
                <c:pt idx="2">
                  <c:v>National inspection bodies for the regional markets</c:v>
                </c:pt>
                <c:pt idx="3">
                  <c:v>Legal entity</c:v>
                </c:pt>
                <c:pt idx="4">
                  <c:v>Impartiality and independence</c:v>
                </c:pt>
                <c:pt idx="5">
                  <c:v>Financial sustainability</c:v>
                </c:pt>
                <c:pt idx="6">
                  <c:v>Top management</c:v>
                </c:pt>
                <c:pt idx="7">
                  <c:v>Organizational structure</c:v>
                </c:pt>
                <c:pt idx="8">
                  <c:v>Management and personnel</c:v>
                </c:pt>
                <c:pt idx="9">
                  <c:v>Premises</c:v>
                </c:pt>
                <c:pt idx="10">
                  <c:v>Equipment</c:v>
                </c:pt>
                <c:pt idx="11">
                  <c:v>Inspection scheme(s) scopes</c:v>
                </c:pt>
                <c:pt idx="12">
                  <c:v>Quality management </c:v>
                </c:pt>
                <c:pt idx="13">
                  <c:v>Getting accredited</c:v>
                </c:pt>
                <c:pt idx="14">
                  <c:v>Inspection process</c:v>
                </c:pt>
                <c:pt idx="15">
                  <c:v>Selection and training of inspectors</c:v>
                </c:pt>
                <c:pt idx="16">
                  <c:v>Recognition at national level</c:v>
                </c:pt>
                <c:pt idx="17">
                  <c:v>Coordination within the QI</c:v>
                </c:pt>
              </c:strCache>
            </c:strRef>
          </c:cat>
          <c:val>
            <c:numRef>
              <c:f>Inspection!$C$276:$C$293</c:f>
              <c:numCache>
                <c:formatCode>0.00</c:formatCode>
                <c:ptCount val="18"/>
                <c:pt idx="6" formatCode="0.0">
                  <c:v>0</c:v>
                </c:pt>
                <c:pt idx="7" formatCode="0.0">
                  <c:v>0</c:v>
                </c:pt>
                <c:pt idx="8" formatCode="0.0">
                  <c:v>0</c:v>
                </c:pt>
                <c:pt idx="9" formatCode="0.0">
                  <c:v>0</c:v>
                </c:pt>
                <c:pt idx="10" formatCode="0.0">
                  <c:v>0</c:v>
                </c:pt>
              </c:numCache>
            </c:numRef>
          </c:val>
          <c:extLst>
            <c:ext xmlns:c16="http://schemas.microsoft.com/office/drawing/2014/chart" uri="{C3380CC4-5D6E-409C-BE32-E72D297353CC}">
              <c16:uniqueId val="{00000001-EE6E-46B7-823F-0714D718A308}"/>
            </c:ext>
          </c:extLst>
        </c:ser>
        <c:ser>
          <c:idx val="2"/>
          <c:order val="2"/>
          <c:tx>
            <c:strRef>
              <c:f>Inspection!$D$275</c:f>
              <c:strCache>
                <c:ptCount val="1"/>
                <c:pt idx="0">
                  <c:v>Pillar 3: Service delivery and technical competency</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cat>
            <c:strRef>
              <c:f>Inspection!$A$276:$A$293</c:f>
              <c:strCache>
                <c:ptCount val="18"/>
                <c:pt idx="0">
                  <c:v>Inspection Services Strategy</c:v>
                </c:pt>
                <c:pt idx="1">
                  <c:v>Designated inspection bodies</c:v>
                </c:pt>
                <c:pt idx="2">
                  <c:v>National inspection bodies for the regional markets</c:v>
                </c:pt>
                <c:pt idx="3">
                  <c:v>Legal entity</c:v>
                </c:pt>
                <c:pt idx="4">
                  <c:v>Impartiality and independence</c:v>
                </c:pt>
                <c:pt idx="5">
                  <c:v>Financial sustainability</c:v>
                </c:pt>
                <c:pt idx="6">
                  <c:v>Top management</c:v>
                </c:pt>
                <c:pt idx="7">
                  <c:v>Organizational structure</c:v>
                </c:pt>
                <c:pt idx="8">
                  <c:v>Management and personnel</c:v>
                </c:pt>
                <c:pt idx="9">
                  <c:v>Premises</c:v>
                </c:pt>
                <c:pt idx="10">
                  <c:v>Equipment</c:v>
                </c:pt>
                <c:pt idx="11">
                  <c:v>Inspection scheme(s) scopes</c:v>
                </c:pt>
                <c:pt idx="12">
                  <c:v>Quality management </c:v>
                </c:pt>
                <c:pt idx="13">
                  <c:v>Getting accredited</c:v>
                </c:pt>
                <c:pt idx="14">
                  <c:v>Inspection process</c:v>
                </c:pt>
                <c:pt idx="15">
                  <c:v>Selection and training of inspectors</c:v>
                </c:pt>
                <c:pt idx="16">
                  <c:v>Recognition at national level</c:v>
                </c:pt>
                <c:pt idx="17">
                  <c:v>Coordination within the QI</c:v>
                </c:pt>
              </c:strCache>
            </c:strRef>
          </c:cat>
          <c:val>
            <c:numRef>
              <c:f>Inspection!$D$276:$D$293</c:f>
              <c:numCache>
                <c:formatCode>0.00</c:formatCode>
                <c:ptCount val="18"/>
                <c:pt idx="11" formatCode="0.0">
                  <c:v>0</c:v>
                </c:pt>
                <c:pt idx="12" formatCode="0.0">
                  <c:v>0</c:v>
                </c:pt>
                <c:pt idx="13" formatCode="0.0">
                  <c:v>0</c:v>
                </c:pt>
                <c:pt idx="14" formatCode="0.0">
                  <c:v>0</c:v>
                </c:pt>
                <c:pt idx="15" formatCode="0.0">
                  <c:v>0</c:v>
                </c:pt>
              </c:numCache>
            </c:numRef>
          </c:val>
          <c:extLst>
            <c:ext xmlns:c16="http://schemas.microsoft.com/office/drawing/2014/chart" uri="{C3380CC4-5D6E-409C-BE32-E72D297353CC}">
              <c16:uniqueId val="{00000002-EE6E-46B7-823F-0714D718A308}"/>
            </c:ext>
          </c:extLst>
        </c:ser>
        <c:ser>
          <c:idx val="3"/>
          <c:order val="3"/>
          <c:tx>
            <c:strRef>
              <c:f>Inspection!$E$275</c:f>
              <c:strCache>
                <c:ptCount val="1"/>
                <c:pt idx="0">
                  <c:v>Pillar 4: External relations and recognition</c:v>
                </c:pt>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cat>
            <c:strRef>
              <c:f>Inspection!$A$276:$A$293</c:f>
              <c:strCache>
                <c:ptCount val="18"/>
                <c:pt idx="0">
                  <c:v>Inspection Services Strategy</c:v>
                </c:pt>
                <c:pt idx="1">
                  <c:v>Designated inspection bodies</c:v>
                </c:pt>
                <c:pt idx="2">
                  <c:v>National inspection bodies for the regional markets</c:v>
                </c:pt>
                <c:pt idx="3">
                  <c:v>Legal entity</c:v>
                </c:pt>
                <c:pt idx="4">
                  <c:v>Impartiality and independence</c:v>
                </c:pt>
                <c:pt idx="5">
                  <c:v>Financial sustainability</c:v>
                </c:pt>
                <c:pt idx="6">
                  <c:v>Top management</c:v>
                </c:pt>
                <c:pt idx="7">
                  <c:v>Organizational structure</c:v>
                </c:pt>
                <c:pt idx="8">
                  <c:v>Management and personnel</c:v>
                </c:pt>
                <c:pt idx="9">
                  <c:v>Premises</c:v>
                </c:pt>
                <c:pt idx="10">
                  <c:v>Equipment</c:v>
                </c:pt>
                <c:pt idx="11">
                  <c:v>Inspection scheme(s) scopes</c:v>
                </c:pt>
                <c:pt idx="12">
                  <c:v>Quality management </c:v>
                </c:pt>
                <c:pt idx="13">
                  <c:v>Getting accredited</c:v>
                </c:pt>
                <c:pt idx="14">
                  <c:v>Inspection process</c:v>
                </c:pt>
                <c:pt idx="15">
                  <c:v>Selection and training of inspectors</c:v>
                </c:pt>
                <c:pt idx="16">
                  <c:v>Recognition at national level</c:v>
                </c:pt>
                <c:pt idx="17">
                  <c:v>Coordination within the QI</c:v>
                </c:pt>
              </c:strCache>
            </c:strRef>
          </c:cat>
          <c:val>
            <c:numRef>
              <c:f>Inspection!$E$276:$E$293</c:f>
              <c:numCache>
                <c:formatCode>0.00</c:formatCode>
                <c:ptCount val="18"/>
                <c:pt idx="16" formatCode="0.0">
                  <c:v>0</c:v>
                </c:pt>
                <c:pt idx="17" formatCode="0.0">
                  <c:v>0</c:v>
                </c:pt>
              </c:numCache>
            </c:numRef>
          </c:val>
          <c:extLst>
            <c:ext xmlns:c16="http://schemas.microsoft.com/office/drawing/2014/chart" uri="{C3380CC4-5D6E-409C-BE32-E72D297353CC}">
              <c16:uniqueId val="{00000003-EE6E-46B7-823F-0714D718A308}"/>
            </c:ext>
          </c:extLst>
        </c:ser>
        <c:dLbls>
          <c:showLegendKey val="0"/>
          <c:showVal val="0"/>
          <c:showCatName val="0"/>
          <c:showSerName val="0"/>
          <c:showPercent val="0"/>
          <c:showBubbleSize val="0"/>
        </c:dLbls>
        <c:axId val="1287981855"/>
        <c:axId val="1285766703"/>
      </c:radarChart>
      <c:catAx>
        <c:axId val="12879818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50000"/>
                    <a:lumOff val="50000"/>
                  </a:schemeClr>
                </a:solidFill>
                <a:latin typeface="+mn-lt"/>
                <a:ea typeface="+mn-ea"/>
                <a:cs typeface="+mn-cs"/>
              </a:defRPr>
            </a:pPr>
            <a:endParaRPr lang="en-US"/>
          </a:p>
        </c:txPr>
        <c:crossAx val="1285766703"/>
        <c:crosses val="autoZero"/>
        <c:auto val="1"/>
        <c:lblAlgn val="ctr"/>
        <c:lblOffset val="100"/>
        <c:noMultiLvlLbl val="0"/>
      </c:catAx>
      <c:valAx>
        <c:axId val="1285766703"/>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1287981855"/>
        <c:crosses val="autoZero"/>
        <c:crossBetween val="between"/>
      </c:valAx>
      <c:spPr>
        <a:noFill/>
        <a:ln>
          <a:noFill/>
        </a:ln>
        <a:effectLst/>
      </c:spPr>
    </c:plotArea>
    <c:legend>
      <c:legendPos val="b"/>
      <c:layout>
        <c:manualLayout>
          <c:xMode val="edge"/>
          <c:yMode val="edge"/>
          <c:x val="7.0244393310278833E-2"/>
          <c:y val="9.4219337334850869E-2"/>
          <c:w val="0.8739280461312412"/>
          <c:h val="0.1100945456862535"/>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50000"/>
                  <a:lumOff val="50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sz="1800" b="1"/>
              <a:t>Testing</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manualLayout>
          <c:layoutTarget val="inner"/>
          <c:xMode val="edge"/>
          <c:yMode val="edge"/>
          <c:x val="0.25869334422110146"/>
          <c:y val="0.29175413811122902"/>
          <c:w val="0.4878831325743429"/>
          <c:h val="0.6040905244725866"/>
        </c:manualLayout>
      </c:layout>
      <c:radarChart>
        <c:radarStyle val="filled"/>
        <c:varyColors val="0"/>
        <c:ser>
          <c:idx val="0"/>
          <c:order val="0"/>
          <c:tx>
            <c:strRef>
              <c:f>Testing!$B$311</c:f>
              <c:strCache>
                <c:ptCount val="1"/>
                <c:pt idx="0">
                  <c:v>Pillar 1: Legal and institutional framework</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cat>
            <c:strRef>
              <c:f>Testing!$A$312:$A$333</c:f>
              <c:strCache>
                <c:ptCount val="22"/>
                <c:pt idx="0">
                  <c:v>Testing Services Strategy</c:v>
                </c:pt>
                <c:pt idx="1">
                  <c:v>Designated testing laboratories</c:v>
                </c:pt>
                <c:pt idx="2">
                  <c:v>Testing laboratories for export market</c:v>
                </c:pt>
                <c:pt idx="3">
                  <c:v>Legal entity</c:v>
                </c:pt>
                <c:pt idx="4">
                  <c:v>Governance</c:v>
                </c:pt>
                <c:pt idx="5">
                  <c:v>Testing services scope</c:v>
                </c:pt>
                <c:pt idx="6">
                  <c:v>Financial sustainability</c:v>
                </c:pt>
                <c:pt idx="7">
                  <c:v>Testing laboratories for the health sector</c:v>
                </c:pt>
                <c:pt idx="8">
                  <c:v>Top management</c:v>
                </c:pt>
                <c:pt idx="9">
                  <c:v>Organizational structure</c:v>
                </c:pt>
                <c:pt idx="10">
                  <c:v>Management and personnel</c:v>
                </c:pt>
                <c:pt idx="11">
                  <c:v>Premises</c:v>
                </c:pt>
                <c:pt idx="12">
                  <c:v>Equipment</c:v>
                </c:pt>
                <c:pt idx="13">
                  <c:v>Testing services scope</c:v>
                </c:pt>
                <c:pt idx="14">
                  <c:v>Quality management system documentation</c:v>
                </c:pt>
                <c:pt idx="15">
                  <c:v>Proficiency testing</c:v>
                </c:pt>
                <c:pt idx="16">
                  <c:v>Pre-assessment for accreditation</c:v>
                </c:pt>
                <c:pt idx="17">
                  <c:v>Initial assessment for accreditation</c:v>
                </c:pt>
                <c:pt idx="18">
                  <c:v>Accreditation</c:v>
                </c:pt>
                <c:pt idx="19">
                  <c:v>Recognition at national level</c:v>
                </c:pt>
                <c:pt idx="20">
                  <c:v>Recognition at the international level</c:v>
                </c:pt>
                <c:pt idx="21">
                  <c:v>Coordination within the QI</c:v>
                </c:pt>
              </c:strCache>
            </c:strRef>
          </c:cat>
          <c:val>
            <c:numRef>
              <c:f>Testing!$B$312:$B$333</c:f>
              <c:numCache>
                <c:formatCode>0.0</c:formatCode>
                <c:ptCount val="22"/>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FD78-44A5-8111-1D1036AAFD4F}"/>
            </c:ext>
          </c:extLst>
        </c:ser>
        <c:ser>
          <c:idx val="1"/>
          <c:order val="1"/>
          <c:tx>
            <c:strRef>
              <c:f>Testing!$C$311</c:f>
              <c:strCache>
                <c:ptCount val="1"/>
                <c:pt idx="0">
                  <c:v>Pillar 2: Administration and infrastructure</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cat>
            <c:strRef>
              <c:f>Testing!$A$312:$A$333</c:f>
              <c:strCache>
                <c:ptCount val="22"/>
                <c:pt idx="0">
                  <c:v>Testing Services Strategy</c:v>
                </c:pt>
                <c:pt idx="1">
                  <c:v>Designated testing laboratories</c:v>
                </c:pt>
                <c:pt idx="2">
                  <c:v>Testing laboratories for export market</c:v>
                </c:pt>
                <c:pt idx="3">
                  <c:v>Legal entity</c:v>
                </c:pt>
                <c:pt idx="4">
                  <c:v>Governance</c:v>
                </c:pt>
                <c:pt idx="5">
                  <c:v>Testing services scope</c:v>
                </c:pt>
                <c:pt idx="6">
                  <c:v>Financial sustainability</c:v>
                </c:pt>
                <c:pt idx="7">
                  <c:v>Testing laboratories for the health sector</c:v>
                </c:pt>
                <c:pt idx="8">
                  <c:v>Top management</c:v>
                </c:pt>
                <c:pt idx="9">
                  <c:v>Organizational structure</c:v>
                </c:pt>
                <c:pt idx="10">
                  <c:v>Management and personnel</c:v>
                </c:pt>
                <c:pt idx="11">
                  <c:v>Premises</c:v>
                </c:pt>
                <c:pt idx="12">
                  <c:v>Equipment</c:v>
                </c:pt>
                <c:pt idx="13">
                  <c:v>Testing services scope</c:v>
                </c:pt>
                <c:pt idx="14">
                  <c:v>Quality management system documentation</c:v>
                </c:pt>
                <c:pt idx="15">
                  <c:v>Proficiency testing</c:v>
                </c:pt>
                <c:pt idx="16">
                  <c:v>Pre-assessment for accreditation</c:v>
                </c:pt>
                <c:pt idx="17">
                  <c:v>Initial assessment for accreditation</c:v>
                </c:pt>
                <c:pt idx="18">
                  <c:v>Accreditation</c:v>
                </c:pt>
                <c:pt idx="19">
                  <c:v>Recognition at national level</c:v>
                </c:pt>
                <c:pt idx="20">
                  <c:v>Recognition at the international level</c:v>
                </c:pt>
                <c:pt idx="21">
                  <c:v>Coordination within the QI</c:v>
                </c:pt>
              </c:strCache>
            </c:strRef>
          </c:cat>
          <c:val>
            <c:numRef>
              <c:f>Testing!$C$312:$C$333</c:f>
              <c:numCache>
                <c:formatCode>0.00</c:formatCode>
                <c:ptCount val="22"/>
                <c:pt idx="8" formatCode="0.0">
                  <c:v>0</c:v>
                </c:pt>
                <c:pt idx="9" formatCode="0.0">
                  <c:v>0</c:v>
                </c:pt>
                <c:pt idx="10" formatCode="0.0">
                  <c:v>0</c:v>
                </c:pt>
                <c:pt idx="11" formatCode="0.0">
                  <c:v>0</c:v>
                </c:pt>
                <c:pt idx="12" formatCode="0.0">
                  <c:v>0</c:v>
                </c:pt>
              </c:numCache>
            </c:numRef>
          </c:val>
          <c:extLst>
            <c:ext xmlns:c16="http://schemas.microsoft.com/office/drawing/2014/chart" uri="{C3380CC4-5D6E-409C-BE32-E72D297353CC}">
              <c16:uniqueId val="{00000001-FD78-44A5-8111-1D1036AAFD4F}"/>
            </c:ext>
          </c:extLst>
        </c:ser>
        <c:ser>
          <c:idx val="2"/>
          <c:order val="2"/>
          <c:tx>
            <c:strRef>
              <c:f>Testing!$D$311</c:f>
              <c:strCache>
                <c:ptCount val="1"/>
                <c:pt idx="0">
                  <c:v>Pillar 3: Service delivery and technical competency</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cat>
            <c:strRef>
              <c:f>Testing!$A$312:$A$333</c:f>
              <c:strCache>
                <c:ptCount val="22"/>
                <c:pt idx="0">
                  <c:v>Testing Services Strategy</c:v>
                </c:pt>
                <c:pt idx="1">
                  <c:v>Designated testing laboratories</c:v>
                </c:pt>
                <c:pt idx="2">
                  <c:v>Testing laboratories for export market</c:v>
                </c:pt>
                <c:pt idx="3">
                  <c:v>Legal entity</c:v>
                </c:pt>
                <c:pt idx="4">
                  <c:v>Governance</c:v>
                </c:pt>
                <c:pt idx="5">
                  <c:v>Testing services scope</c:v>
                </c:pt>
                <c:pt idx="6">
                  <c:v>Financial sustainability</c:v>
                </c:pt>
                <c:pt idx="7">
                  <c:v>Testing laboratories for the health sector</c:v>
                </c:pt>
                <c:pt idx="8">
                  <c:v>Top management</c:v>
                </c:pt>
                <c:pt idx="9">
                  <c:v>Organizational structure</c:v>
                </c:pt>
                <c:pt idx="10">
                  <c:v>Management and personnel</c:v>
                </c:pt>
                <c:pt idx="11">
                  <c:v>Premises</c:v>
                </c:pt>
                <c:pt idx="12">
                  <c:v>Equipment</c:v>
                </c:pt>
                <c:pt idx="13">
                  <c:v>Testing services scope</c:v>
                </c:pt>
                <c:pt idx="14">
                  <c:v>Quality management system documentation</c:v>
                </c:pt>
                <c:pt idx="15">
                  <c:v>Proficiency testing</c:v>
                </c:pt>
                <c:pt idx="16">
                  <c:v>Pre-assessment for accreditation</c:v>
                </c:pt>
                <c:pt idx="17">
                  <c:v>Initial assessment for accreditation</c:v>
                </c:pt>
                <c:pt idx="18">
                  <c:v>Accreditation</c:v>
                </c:pt>
                <c:pt idx="19">
                  <c:v>Recognition at national level</c:v>
                </c:pt>
                <c:pt idx="20">
                  <c:v>Recognition at the international level</c:v>
                </c:pt>
                <c:pt idx="21">
                  <c:v>Coordination within the QI</c:v>
                </c:pt>
              </c:strCache>
            </c:strRef>
          </c:cat>
          <c:val>
            <c:numRef>
              <c:f>Testing!$D$312:$D$333</c:f>
              <c:numCache>
                <c:formatCode>0.00</c:formatCode>
                <c:ptCount val="22"/>
                <c:pt idx="13" formatCode="0.0">
                  <c:v>0</c:v>
                </c:pt>
                <c:pt idx="14" formatCode="0.0">
                  <c:v>0</c:v>
                </c:pt>
                <c:pt idx="15" formatCode="0.0">
                  <c:v>0</c:v>
                </c:pt>
                <c:pt idx="16" formatCode="0.0">
                  <c:v>0</c:v>
                </c:pt>
                <c:pt idx="17" formatCode="0.0">
                  <c:v>0</c:v>
                </c:pt>
                <c:pt idx="18" formatCode="0.0">
                  <c:v>0</c:v>
                </c:pt>
              </c:numCache>
            </c:numRef>
          </c:val>
          <c:extLst>
            <c:ext xmlns:c16="http://schemas.microsoft.com/office/drawing/2014/chart" uri="{C3380CC4-5D6E-409C-BE32-E72D297353CC}">
              <c16:uniqueId val="{00000002-FD78-44A5-8111-1D1036AAFD4F}"/>
            </c:ext>
          </c:extLst>
        </c:ser>
        <c:ser>
          <c:idx val="3"/>
          <c:order val="3"/>
          <c:tx>
            <c:strRef>
              <c:f>Testing!$E$311</c:f>
              <c:strCache>
                <c:ptCount val="1"/>
                <c:pt idx="0">
                  <c:v>Pillar 4: External relations and recognition</c:v>
                </c:pt>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cat>
            <c:strRef>
              <c:f>Testing!$A$312:$A$333</c:f>
              <c:strCache>
                <c:ptCount val="22"/>
                <c:pt idx="0">
                  <c:v>Testing Services Strategy</c:v>
                </c:pt>
                <c:pt idx="1">
                  <c:v>Designated testing laboratories</c:v>
                </c:pt>
                <c:pt idx="2">
                  <c:v>Testing laboratories for export market</c:v>
                </c:pt>
                <c:pt idx="3">
                  <c:v>Legal entity</c:v>
                </c:pt>
                <c:pt idx="4">
                  <c:v>Governance</c:v>
                </c:pt>
                <c:pt idx="5">
                  <c:v>Testing services scope</c:v>
                </c:pt>
                <c:pt idx="6">
                  <c:v>Financial sustainability</c:v>
                </c:pt>
                <c:pt idx="7">
                  <c:v>Testing laboratories for the health sector</c:v>
                </c:pt>
                <c:pt idx="8">
                  <c:v>Top management</c:v>
                </c:pt>
                <c:pt idx="9">
                  <c:v>Organizational structure</c:v>
                </c:pt>
                <c:pt idx="10">
                  <c:v>Management and personnel</c:v>
                </c:pt>
                <c:pt idx="11">
                  <c:v>Premises</c:v>
                </c:pt>
                <c:pt idx="12">
                  <c:v>Equipment</c:v>
                </c:pt>
                <c:pt idx="13">
                  <c:v>Testing services scope</c:v>
                </c:pt>
                <c:pt idx="14">
                  <c:v>Quality management system documentation</c:v>
                </c:pt>
                <c:pt idx="15">
                  <c:v>Proficiency testing</c:v>
                </c:pt>
                <c:pt idx="16">
                  <c:v>Pre-assessment for accreditation</c:v>
                </c:pt>
                <c:pt idx="17">
                  <c:v>Initial assessment for accreditation</c:v>
                </c:pt>
                <c:pt idx="18">
                  <c:v>Accreditation</c:v>
                </c:pt>
                <c:pt idx="19">
                  <c:v>Recognition at national level</c:v>
                </c:pt>
                <c:pt idx="20">
                  <c:v>Recognition at the international level</c:v>
                </c:pt>
                <c:pt idx="21">
                  <c:v>Coordination within the QI</c:v>
                </c:pt>
              </c:strCache>
            </c:strRef>
          </c:cat>
          <c:val>
            <c:numRef>
              <c:f>Testing!$E$312:$E$333</c:f>
              <c:numCache>
                <c:formatCode>0.00</c:formatCode>
                <c:ptCount val="22"/>
                <c:pt idx="19" formatCode="0.0">
                  <c:v>0</c:v>
                </c:pt>
                <c:pt idx="20" formatCode="0.0">
                  <c:v>0</c:v>
                </c:pt>
                <c:pt idx="21" formatCode="0.0">
                  <c:v>0</c:v>
                </c:pt>
              </c:numCache>
            </c:numRef>
          </c:val>
          <c:extLst>
            <c:ext xmlns:c16="http://schemas.microsoft.com/office/drawing/2014/chart" uri="{C3380CC4-5D6E-409C-BE32-E72D297353CC}">
              <c16:uniqueId val="{00000003-FD78-44A5-8111-1D1036AAFD4F}"/>
            </c:ext>
          </c:extLst>
        </c:ser>
        <c:dLbls>
          <c:showLegendKey val="0"/>
          <c:showVal val="0"/>
          <c:showCatName val="0"/>
          <c:showSerName val="0"/>
          <c:showPercent val="0"/>
          <c:showBubbleSize val="0"/>
        </c:dLbls>
        <c:axId val="1287981855"/>
        <c:axId val="1285766703"/>
      </c:radarChart>
      <c:catAx>
        <c:axId val="12879818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50000"/>
                    <a:lumOff val="50000"/>
                  </a:schemeClr>
                </a:solidFill>
                <a:latin typeface="+mn-lt"/>
                <a:ea typeface="+mn-ea"/>
                <a:cs typeface="+mn-cs"/>
              </a:defRPr>
            </a:pPr>
            <a:endParaRPr lang="en-US"/>
          </a:p>
        </c:txPr>
        <c:crossAx val="1285766703"/>
        <c:crosses val="autoZero"/>
        <c:auto val="1"/>
        <c:lblAlgn val="ctr"/>
        <c:lblOffset val="100"/>
        <c:noMultiLvlLbl val="0"/>
      </c:catAx>
      <c:valAx>
        <c:axId val="1285766703"/>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1287981855"/>
        <c:crosses val="autoZero"/>
        <c:crossBetween val="between"/>
      </c:valAx>
      <c:spPr>
        <a:noFill/>
        <a:ln>
          <a:noFill/>
        </a:ln>
        <a:effectLst/>
      </c:spPr>
    </c:plotArea>
    <c:legend>
      <c:legendPos val="b"/>
      <c:layout>
        <c:manualLayout>
          <c:xMode val="edge"/>
          <c:yMode val="edge"/>
          <c:x val="7.18462776307702E-2"/>
          <c:y val="0.11098544353306551"/>
          <c:w val="0.8739280461312412"/>
          <c:h val="0.1100945456862535"/>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50000"/>
                  <a:lumOff val="50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sz="1800" b="1"/>
              <a:t>System Certification</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manualLayout>
          <c:layoutTarget val="inner"/>
          <c:xMode val="edge"/>
          <c:yMode val="edge"/>
          <c:x val="0.25869334422110146"/>
          <c:y val="0.29175413811122902"/>
          <c:w val="0.4878831325743429"/>
          <c:h val="0.6040905244725866"/>
        </c:manualLayout>
      </c:layout>
      <c:radarChart>
        <c:radarStyle val="filled"/>
        <c:varyColors val="0"/>
        <c:ser>
          <c:idx val="0"/>
          <c:order val="0"/>
          <c:tx>
            <c:strRef>
              <c:f>'System Certification'!$B$284</c:f>
              <c:strCache>
                <c:ptCount val="1"/>
                <c:pt idx="0">
                  <c:v>Pillar 1: Legal and institutional framework</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cat>
            <c:strRef>
              <c:f>'System Certification'!$A$285:$A$305</c:f>
              <c:strCache>
                <c:ptCount val="21"/>
                <c:pt idx="0">
                  <c:v>System Certification Strategy</c:v>
                </c:pt>
                <c:pt idx="1">
                  <c:v>Designated system certification bodies</c:v>
                </c:pt>
                <c:pt idx="2">
                  <c:v>Certification bodies for the export markets</c:v>
                </c:pt>
                <c:pt idx="3">
                  <c:v>System certification schemes to upgrade SMEs</c:v>
                </c:pt>
                <c:pt idx="4">
                  <c:v>Training and registration of auditors and lead auditors</c:v>
                </c:pt>
                <c:pt idx="5">
                  <c:v>Legal entity</c:v>
                </c:pt>
                <c:pt idx="6">
                  <c:v>Governance</c:v>
                </c:pt>
                <c:pt idx="7">
                  <c:v>Financial sustainability</c:v>
                </c:pt>
                <c:pt idx="8">
                  <c:v>Top management</c:v>
                </c:pt>
                <c:pt idx="9">
                  <c:v>Organizational structure</c:v>
                </c:pt>
                <c:pt idx="10">
                  <c:v>Management and personnel</c:v>
                </c:pt>
                <c:pt idx="11">
                  <c:v>Premises</c:v>
                </c:pt>
                <c:pt idx="12">
                  <c:v>Equipment</c:v>
                </c:pt>
                <c:pt idx="13">
                  <c:v>System certification scope</c:v>
                </c:pt>
                <c:pt idx="14">
                  <c:v>Quality management system documentation</c:v>
                </c:pt>
                <c:pt idx="15">
                  <c:v>Certification process</c:v>
                </c:pt>
                <c:pt idx="16">
                  <c:v>Surveillance process</c:v>
                </c:pt>
                <c:pt idx="17">
                  <c:v>Getting accredited</c:v>
                </c:pt>
                <c:pt idx="18">
                  <c:v>Recognition at national level</c:v>
                </c:pt>
                <c:pt idx="19">
                  <c:v>Recognition at international level</c:v>
                </c:pt>
                <c:pt idx="20">
                  <c:v>Coordination within the QI</c:v>
                </c:pt>
              </c:strCache>
            </c:strRef>
          </c:cat>
          <c:val>
            <c:numRef>
              <c:f>'System Certification'!$B$285:$B$305</c:f>
              <c:numCache>
                <c:formatCode>0.0</c:formatCode>
                <c:ptCount val="21"/>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7DA8-40FD-A2EF-8695A5D3FF7C}"/>
            </c:ext>
          </c:extLst>
        </c:ser>
        <c:ser>
          <c:idx val="1"/>
          <c:order val="1"/>
          <c:tx>
            <c:strRef>
              <c:f>'System Certification'!$C$284</c:f>
              <c:strCache>
                <c:ptCount val="1"/>
                <c:pt idx="0">
                  <c:v>Pillar 2: Administration and infrastructure</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cat>
            <c:strRef>
              <c:f>'System Certification'!$A$285:$A$305</c:f>
              <c:strCache>
                <c:ptCount val="21"/>
                <c:pt idx="0">
                  <c:v>System Certification Strategy</c:v>
                </c:pt>
                <c:pt idx="1">
                  <c:v>Designated system certification bodies</c:v>
                </c:pt>
                <c:pt idx="2">
                  <c:v>Certification bodies for the export markets</c:v>
                </c:pt>
                <c:pt idx="3">
                  <c:v>System certification schemes to upgrade SMEs</c:v>
                </c:pt>
                <c:pt idx="4">
                  <c:v>Training and registration of auditors and lead auditors</c:v>
                </c:pt>
                <c:pt idx="5">
                  <c:v>Legal entity</c:v>
                </c:pt>
                <c:pt idx="6">
                  <c:v>Governance</c:v>
                </c:pt>
                <c:pt idx="7">
                  <c:v>Financial sustainability</c:v>
                </c:pt>
                <c:pt idx="8">
                  <c:v>Top management</c:v>
                </c:pt>
                <c:pt idx="9">
                  <c:v>Organizational structure</c:v>
                </c:pt>
                <c:pt idx="10">
                  <c:v>Management and personnel</c:v>
                </c:pt>
                <c:pt idx="11">
                  <c:v>Premises</c:v>
                </c:pt>
                <c:pt idx="12">
                  <c:v>Equipment</c:v>
                </c:pt>
                <c:pt idx="13">
                  <c:v>System certification scope</c:v>
                </c:pt>
                <c:pt idx="14">
                  <c:v>Quality management system documentation</c:v>
                </c:pt>
                <c:pt idx="15">
                  <c:v>Certification process</c:v>
                </c:pt>
                <c:pt idx="16">
                  <c:v>Surveillance process</c:v>
                </c:pt>
                <c:pt idx="17">
                  <c:v>Getting accredited</c:v>
                </c:pt>
                <c:pt idx="18">
                  <c:v>Recognition at national level</c:v>
                </c:pt>
                <c:pt idx="19">
                  <c:v>Recognition at international level</c:v>
                </c:pt>
                <c:pt idx="20">
                  <c:v>Coordination within the QI</c:v>
                </c:pt>
              </c:strCache>
            </c:strRef>
          </c:cat>
          <c:val>
            <c:numRef>
              <c:f>'System Certification'!$C$285:$C$305</c:f>
              <c:numCache>
                <c:formatCode>0.00</c:formatCode>
                <c:ptCount val="21"/>
                <c:pt idx="8" formatCode="0.0">
                  <c:v>0</c:v>
                </c:pt>
                <c:pt idx="9" formatCode="0.0">
                  <c:v>0</c:v>
                </c:pt>
                <c:pt idx="10" formatCode="0.0">
                  <c:v>0</c:v>
                </c:pt>
                <c:pt idx="11" formatCode="0.0">
                  <c:v>0</c:v>
                </c:pt>
                <c:pt idx="12" formatCode="0.0">
                  <c:v>0</c:v>
                </c:pt>
              </c:numCache>
            </c:numRef>
          </c:val>
          <c:extLst>
            <c:ext xmlns:c16="http://schemas.microsoft.com/office/drawing/2014/chart" uri="{C3380CC4-5D6E-409C-BE32-E72D297353CC}">
              <c16:uniqueId val="{00000001-7DA8-40FD-A2EF-8695A5D3FF7C}"/>
            </c:ext>
          </c:extLst>
        </c:ser>
        <c:ser>
          <c:idx val="2"/>
          <c:order val="2"/>
          <c:tx>
            <c:strRef>
              <c:f>'System Certification'!$D$284</c:f>
              <c:strCache>
                <c:ptCount val="1"/>
                <c:pt idx="0">
                  <c:v>Pillar 3: Service delivery and technical competency</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cat>
            <c:strRef>
              <c:f>'System Certification'!$A$285:$A$305</c:f>
              <c:strCache>
                <c:ptCount val="21"/>
                <c:pt idx="0">
                  <c:v>System Certification Strategy</c:v>
                </c:pt>
                <c:pt idx="1">
                  <c:v>Designated system certification bodies</c:v>
                </c:pt>
                <c:pt idx="2">
                  <c:v>Certification bodies for the export markets</c:v>
                </c:pt>
                <c:pt idx="3">
                  <c:v>System certification schemes to upgrade SMEs</c:v>
                </c:pt>
                <c:pt idx="4">
                  <c:v>Training and registration of auditors and lead auditors</c:v>
                </c:pt>
                <c:pt idx="5">
                  <c:v>Legal entity</c:v>
                </c:pt>
                <c:pt idx="6">
                  <c:v>Governance</c:v>
                </c:pt>
                <c:pt idx="7">
                  <c:v>Financial sustainability</c:v>
                </c:pt>
                <c:pt idx="8">
                  <c:v>Top management</c:v>
                </c:pt>
                <c:pt idx="9">
                  <c:v>Organizational structure</c:v>
                </c:pt>
                <c:pt idx="10">
                  <c:v>Management and personnel</c:v>
                </c:pt>
                <c:pt idx="11">
                  <c:v>Premises</c:v>
                </c:pt>
                <c:pt idx="12">
                  <c:v>Equipment</c:v>
                </c:pt>
                <c:pt idx="13">
                  <c:v>System certification scope</c:v>
                </c:pt>
                <c:pt idx="14">
                  <c:v>Quality management system documentation</c:v>
                </c:pt>
                <c:pt idx="15">
                  <c:v>Certification process</c:v>
                </c:pt>
                <c:pt idx="16">
                  <c:v>Surveillance process</c:v>
                </c:pt>
                <c:pt idx="17">
                  <c:v>Getting accredited</c:v>
                </c:pt>
                <c:pt idx="18">
                  <c:v>Recognition at national level</c:v>
                </c:pt>
                <c:pt idx="19">
                  <c:v>Recognition at international level</c:v>
                </c:pt>
                <c:pt idx="20">
                  <c:v>Coordination within the QI</c:v>
                </c:pt>
              </c:strCache>
            </c:strRef>
          </c:cat>
          <c:val>
            <c:numRef>
              <c:f>'System Certification'!$D$285:$D$305</c:f>
              <c:numCache>
                <c:formatCode>0.00</c:formatCode>
                <c:ptCount val="21"/>
                <c:pt idx="13" formatCode="0.0">
                  <c:v>0</c:v>
                </c:pt>
                <c:pt idx="14" formatCode="0.0">
                  <c:v>0</c:v>
                </c:pt>
                <c:pt idx="15" formatCode="0.0">
                  <c:v>0</c:v>
                </c:pt>
                <c:pt idx="16" formatCode="0.0">
                  <c:v>0</c:v>
                </c:pt>
                <c:pt idx="17" formatCode="0.0">
                  <c:v>0</c:v>
                </c:pt>
              </c:numCache>
            </c:numRef>
          </c:val>
          <c:extLst>
            <c:ext xmlns:c16="http://schemas.microsoft.com/office/drawing/2014/chart" uri="{C3380CC4-5D6E-409C-BE32-E72D297353CC}">
              <c16:uniqueId val="{00000002-7DA8-40FD-A2EF-8695A5D3FF7C}"/>
            </c:ext>
          </c:extLst>
        </c:ser>
        <c:ser>
          <c:idx val="3"/>
          <c:order val="3"/>
          <c:tx>
            <c:strRef>
              <c:f>'System Certification'!$E$284</c:f>
              <c:strCache>
                <c:ptCount val="1"/>
                <c:pt idx="0">
                  <c:v>Pillar 4: External relations and recognition</c:v>
                </c:pt>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cat>
            <c:strRef>
              <c:f>'System Certification'!$A$285:$A$305</c:f>
              <c:strCache>
                <c:ptCount val="21"/>
                <c:pt idx="0">
                  <c:v>System Certification Strategy</c:v>
                </c:pt>
                <c:pt idx="1">
                  <c:v>Designated system certification bodies</c:v>
                </c:pt>
                <c:pt idx="2">
                  <c:v>Certification bodies for the export markets</c:v>
                </c:pt>
                <c:pt idx="3">
                  <c:v>System certification schemes to upgrade SMEs</c:v>
                </c:pt>
                <c:pt idx="4">
                  <c:v>Training and registration of auditors and lead auditors</c:v>
                </c:pt>
                <c:pt idx="5">
                  <c:v>Legal entity</c:v>
                </c:pt>
                <c:pt idx="6">
                  <c:v>Governance</c:v>
                </c:pt>
                <c:pt idx="7">
                  <c:v>Financial sustainability</c:v>
                </c:pt>
                <c:pt idx="8">
                  <c:v>Top management</c:v>
                </c:pt>
                <c:pt idx="9">
                  <c:v>Organizational structure</c:v>
                </c:pt>
                <c:pt idx="10">
                  <c:v>Management and personnel</c:v>
                </c:pt>
                <c:pt idx="11">
                  <c:v>Premises</c:v>
                </c:pt>
                <c:pt idx="12">
                  <c:v>Equipment</c:v>
                </c:pt>
                <c:pt idx="13">
                  <c:v>System certification scope</c:v>
                </c:pt>
                <c:pt idx="14">
                  <c:v>Quality management system documentation</c:v>
                </c:pt>
                <c:pt idx="15">
                  <c:v>Certification process</c:v>
                </c:pt>
                <c:pt idx="16">
                  <c:v>Surveillance process</c:v>
                </c:pt>
                <c:pt idx="17">
                  <c:v>Getting accredited</c:v>
                </c:pt>
                <c:pt idx="18">
                  <c:v>Recognition at national level</c:v>
                </c:pt>
                <c:pt idx="19">
                  <c:v>Recognition at international level</c:v>
                </c:pt>
                <c:pt idx="20">
                  <c:v>Coordination within the QI</c:v>
                </c:pt>
              </c:strCache>
            </c:strRef>
          </c:cat>
          <c:val>
            <c:numRef>
              <c:f>'System Certification'!$E$285:$E$305</c:f>
              <c:numCache>
                <c:formatCode>0.00</c:formatCode>
                <c:ptCount val="21"/>
                <c:pt idx="18" formatCode="0.0">
                  <c:v>0</c:v>
                </c:pt>
                <c:pt idx="19" formatCode="0.0">
                  <c:v>0</c:v>
                </c:pt>
                <c:pt idx="20" formatCode="0.0">
                  <c:v>0</c:v>
                </c:pt>
              </c:numCache>
            </c:numRef>
          </c:val>
          <c:extLst>
            <c:ext xmlns:c16="http://schemas.microsoft.com/office/drawing/2014/chart" uri="{C3380CC4-5D6E-409C-BE32-E72D297353CC}">
              <c16:uniqueId val="{00000003-7DA8-40FD-A2EF-8695A5D3FF7C}"/>
            </c:ext>
          </c:extLst>
        </c:ser>
        <c:dLbls>
          <c:showLegendKey val="0"/>
          <c:showVal val="0"/>
          <c:showCatName val="0"/>
          <c:showSerName val="0"/>
          <c:showPercent val="0"/>
          <c:showBubbleSize val="0"/>
        </c:dLbls>
        <c:axId val="1287981855"/>
        <c:axId val="1285766703"/>
      </c:radarChart>
      <c:catAx>
        <c:axId val="12879818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50000"/>
                    <a:lumOff val="50000"/>
                  </a:schemeClr>
                </a:solidFill>
                <a:latin typeface="+mn-lt"/>
                <a:ea typeface="+mn-ea"/>
                <a:cs typeface="+mn-cs"/>
              </a:defRPr>
            </a:pPr>
            <a:endParaRPr lang="en-US"/>
          </a:p>
        </c:txPr>
        <c:crossAx val="1285766703"/>
        <c:crosses val="autoZero"/>
        <c:auto val="1"/>
        <c:lblAlgn val="ctr"/>
        <c:lblOffset val="100"/>
        <c:noMultiLvlLbl val="0"/>
      </c:catAx>
      <c:valAx>
        <c:axId val="1285766703"/>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1287981855"/>
        <c:crosses val="autoZero"/>
        <c:crossBetween val="between"/>
      </c:valAx>
      <c:spPr>
        <a:noFill/>
        <a:ln>
          <a:noFill/>
        </a:ln>
        <a:effectLst/>
      </c:spPr>
    </c:plotArea>
    <c:legend>
      <c:legendPos val="b"/>
      <c:layout>
        <c:manualLayout>
          <c:xMode val="edge"/>
          <c:yMode val="edge"/>
          <c:x val="7.18462776307702E-2"/>
          <c:y val="0.10049941886996838"/>
          <c:w val="0.8739280461312412"/>
          <c:h val="0.1100945456862535"/>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50000"/>
                  <a:lumOff val="50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sz="1800" b="1"/>
              <a:t>Product Certification</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manualLayout>
          <c:layoutTarget val="inner"/>
          <c:xMode val="edge"/>
          <c:yMode val="edge"/>
          <c:x val="0.25869334422110146"/>
          <c:y val="0.29175413811122902"/>
          <c:w val="0.4878831325743429"/>
          <c:h val="0.6040905244725866"/>
        </c:manualLayout>
      </c:layout>
      <c:radarChart>
        <c:radarStyle val="filled"/>
        <c:varyColors val="0"/>
        <c:ser>
          <c:idx val="0"/>
          <c:order val="0"/>
          <c:tx>
            <c:strRef>
              <c:f>'Product Certifcation'!$B$258</c:f>
              <c:strCache>
                <c:ptCount val="1"/>
                <c:pt idx="0">
                  <c:v>Pillar 1: Legal and institutional framework</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cat>
            <c:strRef>
              <c:f>'Product Certifcation'!$A$259:$A$276</c:f>
              <c:strCache>
                <c:ptCount val="18"/>
                <c:pt idx="0">
                  <c:v>Testing Services Strategy</c:v>
                </c:pt>
                <c:pt idx="1">
                  <c:v>National certification body for the home and regional markets</c:v>
                </c:pt>
                <c:pt idx="2">
                  <c:v>Designated product certification bodies</c:v>
                </c:pt>
                <c:pt idx="3">
                  <c:v>Product certification schemes to upgrade SMEs</c:v>
                </c:pt>
                <c:pt idx="4">
                  <c:v>Legal entity</c:v>
                </c:pt>
                <c:pt idx="5">
                  <c:v>Governance</c:v>
                </c:pt>
                <c:pt idx="6">
                  <c:v>Financial sustainability</c:v>
                </c:pt>
                <c:pt idx="7">
                  <c:v>Top management</c:v>
                </c:pt>
                <c:pt idx="8">
                  <c:v>Organizational structure</c:v>
                </c:pt>
                <c:pt idx="9">
                  <c:v>Management and personnel</c:v>
                </c:pt>
                <c:pt idx="10">
                  <c:v>Premises</c:v>
                </c:pt>
                <c:pt idx="11">
                  <c:v>Equipment</c:v>
                </c:pt>
                <c:pt idx="12">
                  <c:v>Product certification scope</c:v>
                </c:pt>
                <c:pt idx="13">
                  <c:v>Quality management system documentation</c:v>
                </c:pt>
                <c:pt idx="14">
                  <c:v>Getting accredited</c:v>
                </c:pt>
                <c:pt idx="15">
                  <c:v>Certification process</c:v>
                </c:pt>
                <c:pt idx="16">
                  <c:v>Recognition at national level</c:v>
                </c:pt>
                <c:pt idx="17">
                  <c:v>Coordination within the QI</c:v>
                </c:pt>
              </c:strCache>
            </c:strRef>
          </c:cat>
          <c:val>
            <c:numRef>
              <c:f>'Product Certifcation'!$B$259:$B$276</c:f>
              <c:numCache>
                <c:formatCode>0.0</c:formatCode>
                <c:ptCount val="18"/>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4EA8-4F76-9804-43F8F2059A6E}"/>
            </c:ext>
          </c:extLst>
        </c:ser>
        <c:ser>
          <c:idx val="1"/>
          <c:order val="1"/>
          <c:tx>
            <c:strRef>
              <c:f>'Product Certifcation'!$C$258</c:f>
              <c:strCache>
                <c:ptCount val="1"/>
                <c:pt idx="0">
                  <c:v>Pillar 2: Administration and infrastructure</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cat>
            <c:strRef>
              <c:f>'Product Certifcation'!$A$259:$A$276</c:f>
              <c:strCache>
                <c:ptCount val="18"/>
                <c:pt idx="0">
                  <c:v>Testing Services Strategy</c:v>
                </c:pt>
                <c:pt idx="1">
                  <c:v>National certification body for the home and regional markets</c:v>
                </c:pt>
                <c:pt idx="2">
                  <c:v>Designated product certification bodies</c:v>
                </c:pt>
                <c:pt idx="3">
                  <c:v>Product certification schemes to upgrade SMEs</c:v>
                </c:pt>
                <c:pt idx="4">
                  <c:v>Legal entity</c:v>
                </c:pt>
                <c:pt idx="5">
                  <c:v>Governance</c:v>
                </c:pt>
                <c:pt idx="6">
                  <c:v>Financial sustainability</c:v>
                </c:pt>
                <c:pt idx="7">
                  <c:v>Top management</c:v>
                </c:pt>
                <c:pt idx="8">
                  <c:v>Organizational structure</c:v>
                </c:pt>
                <c:pt idx="9">
                  <c:v>Management and personnel</c:v>
                </c:pt>
                <c:pt idx="10">
                  <c:v>Premises</c:v>
                </c:pt>
                <c:pt idx="11">
                  <c:v>Equipment</c:v>
                </c:pt>
                <c:pt idx="12">
                  <c:v>Product certification scope</c:v>
                </c:pt>
                <c:pt idx="13">
                  <c:v>Quality management system documentation</c:v>
                </c:pt>
                <c:pt idx="14">
                  <c:v>Getting accredited</c:v>
                </c:pt>
                <c:pt idx="15">
                  <c:v>Certification process</c:v>
                </c:pt>
                <c:pt idx="16">
                  <c:v>Recognition at national level</c:v>
                </c:pt>
                <c:pt idx="17">
                  <c:v>Coordination within the QI</c:v>
                </c:pt>
              </c:strCache>
            </c:strRef>
          </c:cat>
          <c:val>
            <c:numRef>
              <c:f>'Product Certifcation'!$C$259:$C$276</c:f>
              <c:numCache>
                <c:formatCode>0.0</c:formatCode>
                <c:ptCount val="18"/>
                <c:pt idx="7">
                  <c:v>0</c:v>
                </c:pt>
                <c:pt idx="8">
                  <c:v>0</c:v>
                </c:pt>
                <c:pt idx="9">
                  <c:v>0</c:v>
                </c:pt>
                <c:pt idx="10">
                  <c:v>0</c:v>
                </c:pt>
                <c:pt idx="11">
                  <c:v>0</c:v>
                </c:pt>
              </c:numCache>
            </c:numRef>
          </c:val>
          <c:extLst>
            <c:ext xmlns:c16="http://schemas.microsoft.com/office/drawing/2014/chart" uri="{C3380CC4-5D6E-409C-BE32-E72D297353CC}">
              <c16:uniqueId val="{00000001-4EA8-4F76-9804-43F8F2059A6E}"/>
            </c:ext>
          </c:extLst>
        </c:ser>
        <c:ser>
          <c:idx val="2"/>
          <c:order val="2"/>
          <c:tx>
            <c:strRef>
              <c:f>'Product Certifcation'!$D$258</c:f>
              <c:strCache>
                <c:ptCount val="1"/>
                <c:pt idx="0">
                  <c:v>Pillar 3: Service delivery and technical competency</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cat>
            <c:strRef>
              <c:f>'Product Certifcation'!$A$259:$A$276</c:f>
              <c:strCache>
                <c:ptCount val="18"/>
                <c:pt idx="0">
                  <c:v>Testing Services Strategy</c:v>
                </c:pt>
                <c:pt idx="1">
                  <c:v>National certification body for the home and regional markets</c:v>
                </c:pt>
                <c:pt idx="2">
                  <c:v>Designated product certification bodies</c:v>
                </c:pt>
                <c:pt idx="3">
                  <c:v>Product certification schemes to upgrade SMEs</c:v>
                </c:pt>
                <c:pt idx="4">
                  <c:v>Legal entity</c:v>
                </c:pt>
                <c:pt idx="5">
                  <c:v>Governance</c:v>
                </c:pt>
                <c:pt idx="6">
                  <c:v>Financial sustainability</c:v>
                </c:pt>
                <c:pt idx="7">
                  <c:v>Top management</c:v>
                </c:pt>
                <c:pt idx="8">
                  <c:v>Organizational structure</c:v>
                </c:pt>
                <c:pt idx="9">
                  <c:v>Management and personnel</c:v>
                </c:pt>
                <c:pt idx="10">
                  <c:v>Premises</c:v>
                </c:pt>
                <c:pt idx="11">
                  <c:v>Equipment</c:v>
                </c:pt>
                <c:pt idx="12">
                  <c:v>Product certification scope</c:v>
                </c:pt>
                <c:pt idx="13">
                  <c:v>Quality management system documentation</c:v>
                </c:pt>
                <c:pt idx="14">
                  <c:v>Getting accredited</c:v>
                </c:pt>
                <c:pt idx="15">
                  <c:v>Certification process</c:v>
                </c:pt>
                <c:pt idx="16">
                  <c:v>Recognition at national level</c:v>
                </c:pt>
                <c:pt idx="17">
                  <c:v>Coordination within the QI</c:v>
                </c:pt>
              </c:strCache>
            </c:strRef>
          </c:cat>
          <c:val>
            <c:numRef>
              <c:f>'Product Certifcation'!$D$259:$D$276</c:f>
              <c:numCache>
                <c:formatCode>0.0</c:formatCode>
                <c:ptCount val="18"/>
                <c:pt idx="12">
                  <c:v>0</c:v>
                </c:pt>
                <c:pt idx="13">
                  <c:v>0</c:v>
                </c:pt>
                <c:pt idx="14">
                  <c:v>0</c:v>
                </c:pt>
                <c:pt idx="15">
                  <c:v>0</c:v>
                </c:pt>
              </c:numCache>
            </c:numRef>
          </c:val>
          <c:extLst>
            <c:ext xmlns:c16="http://schemas.microsoft.com/office/drawing/2014/chart" uri="{C3380CC4-5D6E-409C-BE32-E72D297353CC}">
              <c16:uniqueId val="{00000002-4EA8-4F76-9804-43F8F2059A6E}"/>
            </c:ext>
          </c:extLst>
        </c:ser>
        <c:ser>
          <c:idx val="3"/>
          <c:order val="3"/>
          <c:tx>
            <c:strRef>
              <c:f>'Product Certifcation'!$E$258</c:f>
              <c:strCache>
                <c:ptCount val="1"/>
                <c:pt idx="0">
                  <c:v>Pillar 4: External relations and recognition</c:v>
                </c:pt>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cat>
            <c:strRef>
              <c:f>'Product Certifcation'!$A$259:$A$276</c:f>
              <c:strCache>
                <c:ptCount val="18"/>
                <c:pt idx="0">
                  <c:v>Testing Services Strategy</c:v>
                </c:pt>
                <c:pt idx="1">
                  <c:v>National certification body for the home and regional markets</c:v>
                </c:pt>
                <c:pt idx="2">
                  <c:v>Designated product certification bodies</c:v>
                </c:pt>
                <c:pt idx="3">
                  <c:v>Product certification schemes to upgrade SMEs</c:v>
                </c:pt>
                <c:pt idx="4">
                  <c:v>Legal entity</c:v>
                </c:pt>
                <c:pt idx="5">
                  <c:v>Governance</c:v>
                </c:pt>
                <c:pt idx="6">
                  <c:v>Financial sustainability</c:v>
                </c:pt>
                <c:pt idx="7">
                  <c:v>Top management</c:v>
                </c:pt>
                <c:pt idx="8">
                  <c:v>Organizational structure</c:v>
                </c:pt>
                <c:pt idx="9">
                  <c:v>Management and personnel</c:v>
                </c:pt>
                <c:pt idx="10">
                  <c:v>Premises</c:v>
                </c:pt>
                <c:pt idx="11">
                  <c:v>Equipment</c:v>
                </c:pt>
                <c:pt idx="12">
                  <c:v>Product certification scope</c:v>
                </c:pt>
                <c:pt idx="13">
                  <c:v>Quality management system documentation</c:v>
                </c:pt>
                <c:pt idx="14">
                  <c:v>Getting accredited</c:v>
                </c:pt>
                <c:pt idx="15">
                  <c:v>Certification process</c:v>
                </c:pt>
                <c:pt idx="16">
                  <c:v>Recognition at national level</c:v>
                </c:pt>
                <c:pt idx="17">
                  <c:v>Coordination within the QI</c:v>
                </c:pt>
              </c:strCache>
            </c:strRef>
          </c:cat>
          <c:val>
            <c:numRef>
              <c:f>'Product Certifcation'!$E$259:$E$276</c:f>
              <c:numCache>
                <c:formatCode>0.0</c:formatCode>
                <c:ptCount val="18"/>
                <c:pt idx="16">
                  <c:v>0</c:v>
                </c:pt>
                <c:pt idx="17">
                  <c:v>0</c:v>
                </c:pt>
              </c:numCache>
            </c:numRef>
          </c:val>
          <c:extLst>
            <c:ext xmlns:c16="http://schemas.microsoft.com/office/drawing/2014/chart" uri="{C3380CC4-5D6E-409C-BE32-E72D297353CC}">
              <c16:uniqueId val="{00000003-4EA8-4F76-9804-43F8F2059A6E}"/>
            </c:ext>
          </c:extLst>
        </c:ser>
        <c:dLbls>
          <c:showLegendKey val="0"/>
          <c:showVal val="0"/>
          <c:showCatName val="0"/>
          <c:showSerName val="0"/>
          <c:showPercent val="0"/>
          <c:showBubbleSize val="0"/>
        </c:dLbls>
        <c:axId val="1287981855"/>
        <c:axId val="1285766703"/>
      </c:radarChart>
      <c:catAx>
        <c:axId val="12879818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50000"/>
                    <a:lumOff val="50000"/>
                  </a:schemeClr>
                </a:solidFill>
                <a:latin typeface="+mn-lt"/>
                <a:ea typeface="+mn-ea"/>
                <a:cs typeface="+mn-cs"/>
              </a:defRPr>
            </a:pPr>
            <a:endParaRPr lang="en-US"/>
          </a:p>
        </c:txPr>
        <c:crossAx val="1285766703"/>
        <c:crosses val="autoZero"/>
        <c:auto val="1"/>
        <c:lblAlgn val="ctr"/>
        <c:lblOffset val="100"/>
        <c:noMultiLvlLbl val="0"/>
      </c:catAx>
      <c:valAx>
        <c:axId val="1285766703"/>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1287981855"/>
        <c:crosses val="autoZero"/>
        <c:crossBetween val="between"/>
      </c:valAx>
      <c:spPr>
        <a:noFill/>
        <a:ln>
          <a:noFill/>
        </a:ln>
        <a:effectLst/>
      </c:spPr>
    </c:plotArea>
    <c:legend>
      <c:legendPos val="b"/>
      <c:layout>
        <c:manualLayout>
          <c:xMode val="edge"/>
          <c:yMode val="edge"/>
          <c:x val="7.18462776307702E-2"/>
          <c:y val="0.10049941886996838"/>
          <c:w val="0.8739280461312412"/>
          <c:h val="0.1100945456862535"/>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50000"/>
                  <a:lumOff val="50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sz="1800" b="1"/>
              <a:t>Accreditation</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manualLayout>
          <c:layoutTarget val="inner"/>
          <c:xMode val="edge"/>
          <c:yMode val="edge"/>
          <c:x val="0.25869334422110146"/>
          <c:y val="0.29175413811122902"/>
          <c:w val="0.4878831325743429"/>
          <c:h val="0.6040905244725866"/>
        </c:manualLayout>
      </c:layout>
      <c:radarChart>
        <c:radarStyle val="filled"/>
        <c:varyColors val="0"/>
        <c:ser>
          <c:idx val="0"/>
          <c:order val="0"/>
          <c:tx>
            <c:strRef>
              <c:f>Accreditation!$B$318</c:f>
              <c:strCache>
                <c:ptCount val="1"/>
                <c:pt idx="0">
                  <c:v>Pillar 1: Legal and institutional framework</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cat>
            <c:strRef>
              <c:f>Accreditation!$A$319:$A$341</c:f>
              <c:strCache>
                <c:ptCount val="23"/>
                <c:pt idx="0">
                  <c:v>Accreditation Strategy</c:v>
                </c:pt>
                <c:pt idx="1">
                  <c:v>Legal Entity</c:v>
                </c:pt>
                <c:pt idx="2">
                  <c:v>Autonomy</c:v>
                </c:pt>
                <c:pt idx="3">
                  <c:v>Legal standing of accreditation</c:v>
                </c:pt>
                <c:pt idx="4">
                  <c:v>Governance</c:v>
                </c:pt>
                <c:pt idx="5">
                  <c:v>Financial sustainability</c:v>
                </c:pt>
                <c:pt idx="6">
                  <c:v>Chief Executive Officer</c:v>
                </c:pt>
                <c:pt idx="7">
                  <c:v>Organizational structure</c:v>
                </c:pt>
                <c:pt idx="8">
                  <c:v>Management and personnel</c:v>
                </c:pt>
                <c:pt idx="9">
                  <c:v>Premises</c:v>
                </c:pt>
                <c:pt idx="10">
                  <c:v>Equipment</c:v>
                </c:pt>
                <c:pt idx="11">
                  <c:v>Lead assessors</c:v>
                </c:pt>
                <c:pt idx="12">
                  <c:v>Assessors and technical experts</c:v>
                </c:pt>
                <c:pt idx="13">
                  <c:v>Specialist technical committees</c:v>
                </c:pt>
                <c:pt idx="14">
                  <c:v>Quality system documentation</c:v>
                </c:pt>
                <c:pt idx="15">
                  <c:v>Assessment process</c:v>
                </c:pt>
                <c:pt idx="16">
                  <c:v>Approvals process</c:v>
                </c:pt>
                <c:pt idx="17">
                  <c:v>Accreditation and follow-up</c:v>
                </c:pt>
                <c:pt idx="18">
                  <c:v>Training system</c:v>
                </c:pt>
                <c:pt idx="19">
                  <c:v>International recognition</c:v>
                </c:pt>
                <c:pt idx="20">
                  <c:v>Liaison with regional organizations</c:v>
                </c:pt>
                <c:pt idx="21">
                  <c:v>Liaison with international organizations</c:v>
                </c:pt>
                <c:pt idx="22">
                  <c:v>Coordination within the QI system</c:v>
                </c:pt>
              </c:strCache>
            </c:strRef>
          </c:cat>
          <c:val>
            <c:numRef>
              <c:f>Accreditation!$B$319:$B$341</c:f>
              <c:numCache>
                <c:formatCode>0.0</c:formatCode>
                <c:ptCount val="23"/>
                <c:pt idx="0">
                  <c:v>0</c:v>
                </c:pt>
                <c:pt idx="1">
                  <c:v>0</c:v>
                </c:pt>
                <c:pt idx="2">
                  <c:v>0</c:v>
                </c:pt>
                <c:pt idx="3">
                  <c:v>0</c:v>
                </c:pt>
                <c:pt idx="4">
                  <c:v>0</c:v>
                </c:pt>
                <c:pt idx="5">
                  <c:v>0</c:v>
                </c:pt>
              </c:numCache>
            </c:numRef>
          </c:val>
          <c:extLst>
            <c:ext xmlns:c16="http://schemas.microsoft.com/office/drawing/2014/chart" uri="{C3380CC4-5D6E-409C-BE32-E72D297353CC}">
              <c16:uniqueId val="{00000000-7056-43CA-87B1-3649A26213A5}"/>
            </c:ext>
          </c:extLst>
        </c:ser>
        <c:ser>
          <c:idx val="1"/>
          <c:order val="1"/>
          <c:tx>
            <c:strRef>
              <c:f>Accreditation!$C$318</c:f>
              <c:strCache>
                <c:ptCount val="1"/>
                <c:pt idx="0">
                  <c:v>Pillar 2: Administration and infrastructure</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cat>
            <c:strRef>
              <c:f>Accreditation!$A$319:$A$341</c:f>
              <c:strCache>
                <c:ptCount val="23"/>
                <c:pt idx="0">
                  <c:v>Accreditation Strategy</c:v>
                </c:pt>
                <c:pt idx="1">
                  <c:v>Legal Entity</c:v>
                </c:pt>
                <c:pt idx="2">
                  <c:v>Autonomy</c:v>
                </c:pt>
                <c:pt idx="3">
                  <c:v>Legal standing of accreditation</c:v>
                </c:pt>
                <c:pt idx="4">
                  <c:v>Governance</c:v>
                </c:pt>
                <c:pt idx="5">
                  <c:v>Financial sustainability</c:v>
                </c:pt>
                <c:pt idx="6">
                  <c:v>Chief Executive Officer</c:v>
                </c:pt>
                <c:pt idx="7">
                  <c:v>Organizational structure</c:v>
                </c:pt>
                <c:pt idx="8">
                  <c:v>Management and personnel</c:v>
                </c:pt>
                <c:pt idx="9">
                  <c:v>Premises</c:v>
                </c:pt>
                <c:pt idx="10">
                  <c:v>Equipment</c:v>
                </c:pt>
                <c:pt idx="11">
                  <c:v>Lead assessors</c:v>
                </c:pt>
                <c:pt idx="12">
                  <c:v>Assessors and technical experts</c:v>
                </c:pt>
                <c:pt idx="13">
                  <c:v>Specialist technical committees</c:v>
                </c:pt>
                <c:pt idx="14">
                  <c:v>Quality system documentation</c:v>
                </c:pt>
                <c:pt idx="15">
                  <c:v>Assessment process</c:v>
                </c:pt>
                <c:pt idx="16">
                  <c:v>Approvals process</c:v>
                </c:pt>
                <c:pt idx="17">
                  <c:v>Accreditation and follow-up</c:v>
                </c:pt>
                <c:pt idx="18">
                  <c:v>Training system</c:v>
                </c:pt>
                <c:pt idx="19">
                  <c:v>International recognition</c:v>
                </c:pt>
                <c:pt idx="20">
                  <c:v>Liaison with regional organizations</c:v>
                </c:pt>
                <c:pt idx="21">
                  <c:v>Liaison with international organizations</c:v>
                </c:pt>
                <c:pt idx="22">
                  <c:v>Coordination within the QI system</c:v>
                </c:pt>
              </c:strCache>
            </c:strRef>
          </c:cat>
          <c:val>
            <c:numRef>
              <c:f>Accreditation!$C$319:$C$341</c:f>
              <c:numCache>
                <c:formatCode>0.00</c:formatCode>
                <c:ptCount val="23"/>
                <c:pt idx="6" formatCode="0.0">
                  <c:v>0</c:v>
                </c:pt>
                <c:pt idx="7" formatCode="0.0">
                  <c:v>0</c:v>
                </c:pt>
                <c:pt idx="8" formatCode="0.0">
                  <c:v>0</c:v>
                </c:pt>
                <c:pt idx="9" formatCode="0.0">
                  <c:v>0</c:v>
                </c:pt>
                <c:pt idx="10" formatCode="0.0">
                  <c:v>0</c:v>
                </c:pt>
              </c:numCache>
            </c:numRef>
          </c:val>
          <c:extLst>
            <c:ext xmlns:c16="http://schemas.microsoft.com/office/drawing/2014/chart" uri="{C3380CC4-5D6E-409C-BE32-E72D297353CC}">
              <c16:uniqueId val="{00000001-7056-43CA-87B1-3649A26213A5}"/>
            </c:ext>
          </c:extLst>
        </c:ser>
        <c:ser>
          <c:idx val="2"/>
          <c:order val="2"/>
          <c:tx>
            <c:strRef>
              <c:f>Accreditation!$D$318</c:f>
              <c:strCache>
                <c:ptCount val="1"/>
                <c:pt idx="0">
                  <c:v>Pillar 3: Service delivery and technical competency</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cat>
            <c:strRef>
              <c:f>Accreditation!$A$319:$A$341</c:f>
              <c:strCache>
                <c:ptCount val="23"/>
                <c:pt idx="0">
                  <c:v>Accreditation Strategy</c:v>
                </c:pt>
                <c:pt idx="1">
                  <c:v>Legal Entity</c:v>
                </c:pt>
                <c:pt idx="2">
                  <c:v>Autonomy</c:v>
                </c:pt>
                <c:pt idx="3">
                  <c:v>Legal standing of accreditation</c:v>
                </c:pt>
                <c:pt idx="4">
                  <c:v>Governance</c:v>
                </c:pt>
                <c:pt idx="5">
                  <c:v>Financial sustainability</c:v>
                </c:pt>
                <c:pt idx="6">
                  <c:v>Chief Executive Officer</c:v>
                </c:pt>
                <c:pt idx="7">
                  <c:v>Organizational structure</c:v>
                </c:pt>
                <c:pt idx="8">
                  <c:v>Management and personnel</c:v>
                </c:pt>
                <c:pt idx="9">
                  <c:v>Premises</c:v>
                </c:pt>
                <c:pt idx="10">
                  <c:v>Equipment</c:v>
                </c:pt>
                <c:pt idx="11">
                  <c:v>Lead assessors</c:v>
                </c:pt>
                <c:pt idx="12">
                  <c:v>Assessors and technical experts</c:v>
                </c:pt>
                <c:pt idx="13">
                  <c:v>Specialist technical committees</c:v>
                </c:pt>
                <c:pt idx="14">
                  <c:v>Quality system documentation</c:v>
                </c:pt>
                <c:pt idx="15">
                  <c:v>Assessment process</c:v>
                </c:pt>
                <c:pt idx="16">
                  <c:v>Approvals process</c:v>
                </c:pt>
                <c:pt idx="17">
                  <c:v>Accreditation and follow-up</c:v>
                </c:pt>
                <c:pt idx="18">
                  <c:v>Training system</c:v>
                </c:pt>
                <c:pt idx="19">
                  <c:v>International recognition</c:v>
                </c:pt>
                <c:pt idx="20">
                  <c:v>Liaison with regional organizations</c:v>
                </c:pt>
                <c:pt idx="21">
                  <c:v>Liaison with international organizations</c:v>
                </c:pt>
                <c:pt idx="22">
                  <c:v>Coordination within the QI system</c:v>
                </c:pt>
              </c:strCache>
            </c:strRef>
          </c:cat>
          <c:val>
            <c:numRef>
              <c:f>Accreditation!$D$319:$D$341</c:f>
              <c:numCache>
                <c:formatCode>0.00</c:formatCode>
                <c:ptCount val="23"/>
                <c:pt idx="11" formatCode="0.0">
                  <c:v>0</c:v>
                </c:pt>
                <c:pt idx="12" formatCode="0.0">
                  <c:v>0</c:v>
                </c:pt>
                <c:pt idx="13" formatCode="0.0">
                  <c:v>0</c:v>
                </c:pt>
                <c:pt idx="14" formatCode="0.0">
                  <c:v>0</c:v>
                </c:pt>
                <c:pt idx="15" formatCode="0.0">
                  <c:v>0</c:v>
                </c:pt>
                <c:pt idx="16" formatCode="0.0">
                  <c:v>0</c:v>
                </c:pt>
                <c:pt idx="17" formatCode="0.0">
                  <c:v>0</c:v>
                </c:pt>
                <c:pt idx="18" formatCode="0.0">
                  <c:v>0</c:v>
                </c:pt>
                <c:pt idx="19" formatCode="0.0">
                  <c:v>0</c:v>
                </c:pt>
              </c:numCache>
            </c:numRef>
          </c:val>
          <c:extLst>
            <c:ext xmlns:c16="http://schemas.microsoft.com/office/drawing/2014/chart" uri="{C3380CC4-5D6E-409C-BE32-E72D297353CC}">
              <c16:uniqueId val="{00000002-7056-43CA-87B1-3649A26213A5}"/>
            </c:ext>
          </c:extLst>
        </c:ser>
        <c:ser>
          <c:idx val="3"/>
          <c:order val="3"/>
          <c:tx>
            <c:strRef>
              <c:f>Accreditation!$E$318</c:f>
              <c:strCache>
                <c:ptCount val="1"/>
                <c:pt idx="0">
                  <c:v>Pillar 4: External relations and recognition</c:v>
                </c:pt>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cat>
            <c:strRef>
              <c:f>Accreditation!$A$319:$A$341</c:f>
              <c:strCache>
                <c:ptCount val="23"/>
                <c:pt idx="0">
                  <c:v>Accreditation Strategy</c:v>
                </c:pt>
                <c:pt idx="1">
                  <c:v>Legal Entity</c:v>
                </c:pt>
                <c:pt idx="2">
                  <c:v>Autonomy</c:v>
                </c:pt>
                <c:pt idx="3">
                  <c:v>Legal standing of accreditation</c:v>
                </c:pt>
                <c:pt idx="4">
                  <c:v>Governance</c:v>
                </c:pt>
                <c:pt idx="5">
                  <c:v>Financial sustainability</c:v>
                </c:pt>
                <c:pt idx="6">
                  <c:v>Chief Executive Officer</c:v>
                </c:pt>
                <c:pt idx="7">
                  <c:v>Organizational structure</c:v>
                </c:pt>
                <c:pt idx="8">
                  <c:v>Management and personnel</c:v>
                </c:pt>
                <c:pt idx="9">
                  <c:v>Premises</c:v>
                </c:pt>
                <c:pt idx="10">
                  <c:v>Equipment</c:v>
                </c:pt>
                <c:pt idx="11">
                  <c:v>Lead assessors</c:v>
                </c:pt>
                <c:pt idx="12">
                  <c:v>Assessors and technical experts</c:v>
                </c:pt>
                <c:pt idx="13">
                  <c:v>Specialist technical committees</c:v>
                </c:pt>
                <c:pt idx="14">
                  <c:v>Quality system documentation</c:v>
                </c:pt>
                <c:pt idx="15">
                  <c:v>Assessment process</c:v>
                </c:pt>
                <c:pt idx="16">
                  <c:v>Approvals process</c:v>
                </c:pt>
                <c:pt idx="17">
                  <c:v>Accreditation and follow-up</c:v>
                </c:pt>
                <c:pt idx="18">
                  <c:v>Training system</c:v>
                </c:pt>
                <c:pt idx="19">
                  <c:v>International recognition</c:v>
                </c:pt>
                <c:pt idx="20">
                  <c:v>Liaison with regional organizations</c:v>
                </c:pt>
                <c:pt idx="21">
                  <c:v>Liaison with international organizations</c:v>
                </c:pt>
                <c:pt idx="22">
                  <c:v>Coordination within the QI system</c:v>
                </c:pt>
              </c:strCache>
            </c:strRef>
          </c:cat>
          <c:val>
            <c:numRef>
              <c:f>Accreditation!$E$319:$E$341</c:f>
              <c:numCache>
                <c:formatCode>0.00</c:formatCode>
                <c:ptCount val="23"/>
                <c:pt idx="20" formatCode="0.0">
                  <c:v>0</c:v>
                </c:pt>
                <c:pt idx="21" formatCode="0.0">
                  <c:v>0</c:v>
                </c:pt>
                <c:pt idx="22" formatCode="0.0">
                  <c:v>0</c:v>
                </c:pt>
              </c:numCache>
            </c:numRef>
          </c:val>
          <c:extLst>
            <c:ext xmlns:c16="http://schemas.microsoft.com/office/drawing/2014/chart" uri="{C3380CC4-5D6E-409C-BE32-E72D297353CC}">
              <c16:uniqueId val="{00000003-7056-43CA-87B1-3649A26213A5}"/>
            </c:ext>
          </c:extLst>
        </c:ser>
        <c:dLbls>
          <c:showLegendKey val="0"/>
          <c:showVal val="0"/>
          <c:showCatName val="0"/>
          <c:showSerName val="0"/>
          <c:showPercent val="0"/>
          <c:showBubbleSize val="0"/>
        </c:dLbls>
        <c:axId val="1287981855"/>
        <c:axId val="1285766703"/>
      </c:radarChart>
      <c:catAx>
        <c:axId val="12879818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50000"/>
                    <a:lumOff val="50000"/>
                  </a:schemeClr>
                </a:solidFill>
                <a:latin typeface="+mn-lt"/>
                <a:ea typeface="+mn-ea"/>
                <a:cs typeface="+mn-cs"/>
              </a:defRPr>
            </a:pPr>
            <a:endParaRPr lang="en-US"/>
          </a:p>
        </c:txPr>
        <c:crossAx val="1285766703"/>
        <c:crosses val="autoZero"/>
        <c:auto val="1"/>
        <c:lblAlgn val="ctr"/>
        <c:lblOffset val="100"/>
        <c:noMultiLvlLbl val="0"/>
      </c:catAx>
      <c:valAx>
        <c:axId val="1285766703"/>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1287981855"/>
        <c:crosses val="autoZero"/>
        <c:crossBetween val="between"/>
      </c:valAx>
      <c:spPr>
        <a:noFill/>
        <a:ln>
          <a:noFill/>
        </a:ln>
        <a:effectLst/>
      </c:spPr>
    </c:plotArea>
    <c:legend>
      <c:legendPos val="b"/>
      <c:layout>
        <c:manualLayout>
          <c:xMode val="edge"/>
          <c:yMode val="edge"/>
          <c:x val="7.18462776307702E-2"/>
          <c:y val="0.10049941886996838"/>
          <c:w val="0.8739280461312412"/>
          <c:h val="0.1100945456862535"/>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50000"/>
                  <a:lumOff val="50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sz="1800" b="1"/>
              <a:t>Legal Metrology</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manualLayout>
          <c:layoutTarget val="inner"/>
          <c:xMode val="edge"/>
          <c:yMode val="edge"/>
          <c:x val="0.25869334422110146"/>
          <c:y val="0.29175413811122902"/>
          <c:w val="0.4878831325743429"/>
          <c:h val="0.6040905244725866"/>
        </c:manualLayout>
      </c:layout>
      <c:radarChart>
        <c:radarStyle val="filled"/>
        <c:varyColors val="0"/>
        <c:ser>
          <c:idx val="0"/>
          <c:order val="0"/>
          <c:tx>
            <c:strRef>
              <c:f>'Legal Metrology'!$B$310</c:f>
              <c:strCache>
                <c:ptCount val="1"/>
                <c:pt idx="0">
                  <c:v>Pillar 1: Legal and institutional framework</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cat>
            <c:strRef>
              <c:f>'Legal Metrology'!$A$311:$A$330</c:f>
              <c:strCache>
                <c:ptCount val="20"/>
                <c:pt idx="0">
                  <c:v>Legal Metrology Strategy</c:v>
                </c:pt>
                <c:pt idx="1">
                  <c:v>Legal Entity</c:v>
                </c:pt>
                <c:pt idx="2">
                  <c:v>Governance</c:v>
                </c:pt>
                <c:pt idx="3">
                  <c:v>Financial sustainability</c:v>
                </c:pt>
                <c:pt idx="4">
                  <c:v>Director</c:v>
                </c:pt>
                <c:pt idx="5">
                  <c:v>Organizational structure</c:v>
                </c:pt>
                <c:pt idx="6">
                  <c:v>Management and personnel</c:v>
                </c:pt>
                <c:pt idx="7">
                  <c:v>Equipment</c:v>
                </c:pt>
                <c:pt idx="8">
                  <c:v>Quality management system</c:v>
                </c:pt>
                <c:pt idx="9">
                  <c:v>Premises</c:v>
                </c:pt>
                <c:pt idx="10">
                  <c:v>Legal metrology technical staff</c:v>
                </c:pt>
                <c:pt idx="11">
                  <c:v>Calibration and verification services</c:v>
                </c:pt>
                <c:pt idx="12">
                  <c:v>Market surveillance</c:v>
                </c:pt>
                <c:pt idx="13">
                  <c:v>Training system </c:v>
                </c:pt>
                <c:pt idx="14">
                  <c:v>Type approval of measuring instruments</c:v>
                </c:pt>
                <c:pt idx="15">
                  <c:v>Liaison with regional organizations</c:v>
                </c:pt>
                <c:pt idx="16">
                  <c:v>Liaison with international organizations</c:v>
                </c:pt>
                <c:pt idx="17">
                  <c:v>Coordination within the QI</c:v>
                </c:pt>
                <c:pt idx="18">
                  <c:v>Designated organizations</c:v>
                </c:pt>
                <c:pt idx="19">
                  <c:v>Consultative forum</c:v>
                </c:pt>
              </c:strCache>
            </c:strRef>
          </c:cat>
          <c:val>
            <c:numRef>
              <c:f>'Legal Metrology'!$B$311:$B$330</c:f>
              <c:numCache>
                <c:formatCode>0.0</c:formatCode>
                <c:ptCount val="20"/>
                <c:pt idx="0">
                  <c:v>0</c:v>
                </c:pt>
                <c:pt idx="1">
                  <c:v>0</c:v>
                </c:pt>
                <c:pt idx="2">
                  <c:v>0</c:v>
                </c:pt>
                <c:pt idx="3">
                  <c:v>0</c:v>
                </c:pt>
              </c:numCache>
            </c:numRef>
          </c:val>
          <c:extLst>
            <c:ext xmlns:c16="http://schemas.microsoft.com/office/drawing/2014/chart" uri="{C3380CC4-5D6E-409C-BE32-E72D297353CC}">
              <c16:uniqueId val="{00000000-1B79-4247-8AF0-CE874BDE1DB4}"/>
            </c:ext>
          </c:extLst>
        </c:ser>
        <c:ser>
          <c:idx val="1"/>
          <c:order val="1"/>
          <c:tx>
            <c:strRef>
              <c:f>'Legal Metrology'!$C$310</c:f>
              <c:strCache>
                <c:ptCount val="1"/>
                <c:pt idx="0">
                  <c:v>Pillar 2: Administration and infrastructure</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cat>
            <c:strRef>
              <c:f>'Legal Metrology'!$A$311:$A$330</c:f>
              <c:strCache>
                <c:ptCount val="20"/>
                <c:pt idx="0">
                  <c:v>Legal Metrology Strategy</c:v>
                </c:pt>
                <c:pt idx="1">
                  <c:v>Legal Entity</c:v>
                </c:pt>
                <c:pt idx="2">
                  <c:v>Governance</c:v>
                </c:pt>
                <c:pt idx="3">
                  <c:v>Financial sustainability</c:v>
                </c:pt>
                <c:pt idx="4">
                  <c:v>Director</c:v>
                </c:pt>
                <c:pt idx="5">
                  <c:v>Organizational structure</c:v>
                </c:pt>
                <c:pt idx="6">
                  <c:v>Management and personnel</c:v>
                </c:pt>
                <c:pt idx="7">
                  <c:v>Equipment</c:v>
                </c:pt>
                <c:pt idx="8">
                  <c:v>Quality management system</c:v>
                </c:pt>
                <c:pt idx="9">
                  <c:v>Premises</c:v>
                </c:pt>
                <c:pt idx="10">
                  <c:v>Legal metrology technical staff</c:v>
                </c:pt>
                <c:pt idx="11">
                  <c:v>Calibration and verification services</c:v>
                </c:pt>
                <c:pt idx="12">
                  <c:v>Market surveillance</c:v>
                </c:pt>
                <c:pt idx="13">
                  <c:v>Training system </c:v>
                </c:pt>
                <c:pt idx="14">
                  <c:v>Type approval of measuring instruments</c:v>
                </c:pt>
                <c:pt idx="15">
                  <c:v>Liaison with regional organizations</c:v>
                </c:pt>
                <c:pt idx="16">
                  <c:v>Liaison with international organizations</c:v>
                </c:pt>
                <c:pt idx="17">
                  <c:v>Coordination within the QI</c:v>
                </c:pt>
                <c:pt idx="18">
                  <c:v>Designated organizations</c:v>
                </c:pt>
                <c:pt idx="19">
                  <c:v>Consultative forum</c:v>
                </c:pt>
              </c:strCache>
            </c:strRef>
          </c:cat>
          <c:val>
            <c:numRef>
              <c:f>'Legal Metrology'!$C$311:$C$330</c:f>
              <c:numCache>
                <c:formatCode>0.00</c:formatCode>
                <c:ptCount val="20"/>
                <c:pt idx="4" formatCode="0.0">
                  <c:v>0</c:v>
                </c:pt>
                <c:pt idx="5" formatCode="0.0">
                  <c:v>0</c:v>
                </c:pt>
                <c:pt idx="6" formatCode="0.0">
                  <c:v>0</c:v>
                </c:pt>
                <c:pt idx="7" formatCode="0.0">
                  <c:v>0</c:v>
                </c:pt>
                <c:pt idx="8" formatCode="0.0">
                  <c:v>0</c:v>
                </c:pt>
                <c:pt idx="9" formatCode="0.0">
                  <c:v>0</c:v>
                </c:pt>
              </c:numCache>
            </c:numRef>
          </c:val>
          <c:extLst>
            <c:ext xmlns:c16="http://schemas.microsoft.com/office/drawing/2014/chart" uri="{C3380CC4-5D6E-409C-BE32-E72D297353CC}">
              <c16:uniqueId val="{00000001-1B79-4247-8AF0-CE874BDE1DB4}"/>
            </c:ext>
          </c:extLst>
        </c:ser>
        <c:ser>
          <c:idx val="2"/>
          <c:order val="2"/>
          <c:tx>
            <c:strRef>
              <c:f>'Legal Metrology'!$D$310</c:f>
              <c:strCache>
                <c:ptCount val="1"/>
                <c:pt idx="0">
                  <c:v>Pillar 3: Service delivery and technical competency</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cat>
            <c:strRef>
              <c:f>'Legal Metrology'!$A$311:$A$330</c:f>
              <c:strCache>
                <c:ptCount val="20"/>
                <c:pt idx="0">
                  <c:v>Legal Metrology Strategy</c:v>
                </c:pt>
                <c:pt idx="1">
                  <c:v>Legal Entity</c:v>
                </c:pt>
                <c:pt idx="2">
                  <c:v>Governance</c:v>
                </c:pt>
                <c:pt idx="3">
                  <c:v>Financial sustainability</c:v>
                </c:pt>
                <c:pt idx="4">
                  <c:v>Director</c:v>
                </c:pt>
                <c:pt idx="5">
                  <c:v>Organizational structure</c:v>
                </c:pt>
                <c:pt idx="6">
                  <c:v>Management and personnel</c:v>
                </c:pt>
                <c:pt idx="7">
                  <c:v>Equipment</c:v>
                </c:pt>
                <c:pt idx="8">
                  <c:v>Quality management system</c:v>
                </c:pt>
                <c:pt idx="9">
                  <c:v>Premises</c:v>
                </c:pt>
                <c:pt idx="10">
                  <c:v>Legal metrology technical staff</c:v>
                </c:pt>
                <c:pt idx="11">
                  <c:v>Calibration and verification services</c:v>
                </c:pt>
                <c:pt idx="12">
                  <c:v>Market surveillance</c:v>
                </c:pt>
                <c:pt idx="13">
                  <c:v>Training system </c:v>
                </c:pt>
                <c:pt idx="14">
                  <c:v>Type approval of measuring instruments</c:v>
                </c:pt>
                <c:pt idx="15">
                  <c:v>Liaison with regional organizations</c:v>
                </c:pt>
                <c:pt idx="16">
                  <c:v>Liaison with international organizations</c:v>
                </c:pt>
                <c:pt idx="17">
                  <c:v>Coordination within the QI</c:v>
                </c:pt>
                <c:pt idx="18">
                  <c:v>Designated organizations</c:v>
                </c:pt>
                <c:pt idx="19">
                  <c:v>Consultative forum</c:v>
                </c:pt>
              </c:strCache>
            </c:strRef>
          </c:cat>
          <c:val>
            <c:numRef>
              <c:f>'Legal Metrology'!$D$311:$D$330</c:f>
              <c:numCache>
                <c:formatCode>0.00</c:formatCode>
                <c:ptCount val="20"/>
                <c:pt idx="10" formatCode="0.0">
                  <c:v>0</c:v>
                </c:pt>
                <c:pt idx="11" formatCode="0.0">
                  <c:v>0</c:v>
                </c:pt>
                <c:pt idx="12" formatCode="0.0">
                  <c:v>0</c:v>
                </c:pt>
                <c:pt idx="13" formatCode="0.0">
                  <c:v>0</c:v>
                </c:pt>
                <c:pt idx="14" formatCode="0.0">
                  <c:v>0</c:v>
                </c:pt>
              </c:numCache>
            </c:numRef>
          </c:val>
          <c:extLst>
            <c:ext xmlns:c16="http://schemas.microsoft.com/office/drawing/2014/chart" uri="{C3380CC4-5D6E-409C-BE32-E72D297353CC}">
              <c16:uniqueId val="{00000002-1B79-4247-8AF0-CE874BDE1DB4}"/>
            </c:ext>
          </c:extLst>
        </c:ser>
        <c:ser>
          <c:idx val="3"/>
          <c:order val="3"/>
          <c:tx>
            <c:strRef>
              <c:f>'Legal Metrology'!$E$310</c:f>
              <c:strCache>
                <c:ptCount val="1"/>
                <c:pt idx="0">
                  <c:v>Pillar 4: External relations and recognition</c:v>
                </c:pt>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cat>
            <c:strRef>
              <c:f>'Legal Metrology'!$A$311:$A$330</c:f>
              <c:strCache>
                <c:ptCount val="20"/>
                <c:pt idx="0">
                  <c:v>Legal Metrology Strategy</c:v>
                </c:pt>
                <c:pt idx="1">
                  <c:v>Legal Entity</c:v>
                </c:pt>
                <c:pt idx="2">
                  <c:v>Governance</c:v>
                </c:pt>
                <c:pt idx="3">
                  <c:v>Financial sustainability</c:v>
                </c:pt>
                <c:pt idx="4">
                  <c:v>Director</c:v>
                </c:pt>
                <c:pt idx="5">
                  <c:v>Organizational structure</c:v>
                </c:pt>
                <c:pt idx="6">
                  <c:v>Management and personnel</c:v>
                </c:pt>
                <c:pt idx="7">
                  <c:v>Equipment</c:v>
                </c:pt>
                <c:pt idx="8">
                  <c:v>Quality management system</c:v>
                </c:pt>
                <c:pt idx="9">
                  <c:v>Premises</c:v>
                </c:pt>
                <c:pt idx="10">
                  <c:v>Legal metrology technical staff</c:v>
                </c:pt>
                <c:pt idx="11">
                  <c:v>Calibration and verification services</c:v>
                </c:pt>
                <c:pt idx="12">
                  <c:v>Market surveillance</c:v>
                </c:pt>
                <c:pt idx="13">
                  <c:v>Training system </c:v>
                </c:pt>
                <c:pt idx="14">
                  <c:v>Type approval of measuring instruments</c:v>
                </c:pt>
                <c:pt idx="15">
                  <c:v>Liaison with regional organizations</c:v>
                </c:pt>
                <c:pt idx="16">
                  <c:v>Liaison with international organizations</c:v>
                </c:pt>
                <c:pt idx="17">
                  <c:v>Coordination within the QI</c:v>
                </c:pt>
                <c:pt idx="18">
                  <c:v>Designated organizations</c:v>
                </c:pt>
                <c:pt idx="19">
                  <c:v>Consultative forum</c:v>
                </c:pt>
              </c:strCache>
            </c:strRef>
          </c:cat>
          <c:val>
            <c:numRef>
              <c:f>'Legal Metrology'!$E$311:$E$330</c:f>
              <c:numCache>
                <c:formatCode>0.00</c:formatCode>
                <c:ptCount val="20"/>
                <c:pt idx="15" formatCode="0.0">
                  <c:v>0</c:v>
                </c:pt>
                <c:pt idx="16" formatCode="0.0">
                  <c:v>0</c:v>
                </c:pt>
                <c:pt idx="17" formatCode="0.0">
                  <c:v>0</c:v>
                </c:pt>
                <c:pt idx="18" formatCode="0.0">
                  <c:v>0</c:v>
                </c:pt>
                <c:pt idx="19" formatCode="0.0">
                  <c:v>0</c:v>
                </c:pt>
              </c:numCache>
            </c:numRef>
          </c:val>
          <c:extLst>
            <c:ext xmlns:c16="http://schemas.microsoft.com/office/drawing/2014/chart" uri="{C3380CC4-5D6E-409C-BE32-E72D297353CC}">
              <c16:uniqueId val="{00000003-1B79-4247-8AF0-CE874BDE1DB4}"/>
            </c:ext>
          </c:extLst>
        </c:ser>
        <c:dLbls>
          <c:showLegendKey val="0"/>
          <c:showVal val="0"/>
          <c:showCatName val="0"/>
          <c:showSerName val="0"/>
          <c:showPercent val="0"/>
          <c:showBubbleSize val="0"/>
        </c:dLbls>
        <c:axId val="1287981855"/>
        <c:axId val="1285766703"/>
      </c:radarChart>
      <c:catAx>
        <c:axId val="12879818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50000"/>
                    <a:lumOff val="50000"/>
                  </a:schemeClr>
                </a:solidFill>
                <a:latin typeface="+mn-lt"/>
                <a:ea typeface="+mn-ea"/>
                <a:cs typeface="+mn-cs"/>
              </a:defRPr>
            </a:pPr>
            <a:endParaRPr lang="en-US"/>
          </a:p>
        </c:txPr>
        <c:crossAx val="1285766703"/>
        <c:crosses val="autoZero"/>
        <c:auto val="1"/>
        <c:lblAlgn val="ctr"/>
        <c:lblOffset val="100"/>
        <c:noMultiLvlLbl val="0"/>
      </c:catAx>
      <c:valAx>
        <c:axId val="1285766703"/>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1287981855"/>
        <c:crosses val="autoZero"/>
        <c:crossBetween val="between"/>
      </c:valAx>
      <c:spPr>
        <a:noFill/>
        <a:ln>
          <a:noFill/>
        </a:ln>
        <a:effectLst/>
      </c:spPr>
    </c:plotArea>
    <c:legend>
      <c:legendPos val="b"/>
      <c:layout>
        <c:manualLayout>
          <c:xMode val="edge"/>
          <c:yMode val="edge"/>
          <c:x val="7.18462776307702E-2"/>
          <c:y val="0.10049941886996838"/>
          <c:w val="0.8739280461312412"/>
          <c:h val="0.1100945456862535"/>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50000"/>
                  <a:lumOff val="50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25" r="0.25" t="0.75" header="0.3" footer="0.3"/>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sz="1800" b="1"/>
              <a:t>Technical Regulations</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manualLayout>
          <c:layoutTarget val="inner"/>
          <c:xMode val="edge"/>
          <c:yMode val="edge"/>
          <c:x val="0.25869334422110146"/>
          <c:y val="0.29175413811122902"/>
          <c:w val="0.4878831325743429"/>
          <c:h val="0.6040905244725866"/>
        </c:manualLayout>
      </c:layout>
      <c:radarChart>
        <c:radarStyle val="filled"/>
        <c:varyColors val="0"/>
        <c:ser>
          <c:idx val="0"/>
          <c:order val="0"/>
          <c:tx>
            <c:strRef>
              <c:f>'Technical Regulations'!$B$257</c:f>
              <c:strCache>
                <c:ptCount val="1"/>
                <c:pt idx="0">
                  <c:v>Pillar 1: Legal and institutional framework</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cat>
            <c:strRef>
              <c:f>'Technical Regulations'!$A$258:$A$274</c:f>
              <c:strCache>
                <c:ptCount val="17"/>
                <c:pt idx="0">
                  <c:v>Accreditation Strategy</c:v>
                </c:pt>
                <c:pt idx="1">
                  <c:v>Technical Regulation Coordination Office</c:v>
                </c:pt>
                <c:pt idx="2">
                  <c:v>Regulatory authorities</c:v>
                </c:pt>
                <c:pt idx="3">
                  <c:v>Director</c:v>
                </c:pt>
                <c:pt idx="4">
                  <c:v>Organizational structure</c:v>
                </c:pt>
                <c:pt idx="5">
                  <c:v>Management and personnel</c:v>
                </c:pt>
                <c:pt idx="6">
                  <c:v>Premises</c:v>
                </c:pt>
                <c:pt idx="7">
                  <c:v>Equipment</c:v>
                </c:pt>
                <c:pt idx="8">
                  <c:v>Quality system</c:v>
                </c:pt>
                <c:pt idx="9">
                  <c:v>Developing technical regulations</c:v>
                </c:pt>
                <c:pt idx="10">
                  <c:v>Pre-market </c:v>
                </c:pt>
                <c:pt idx="11">
                  <c:v>Market surveillance</c:v>
                </c:pt>
                <c:pt idx="12">
                  <c:v>Sanctions</c:v>
                </c:pt>
                <c:pt idx="13">
                  <c:v>Training system</c:v>
                </c:pt>
                <c:pt idx="14">
                  <c:v>Information systems</c:v>
                </c:pt>
                <c:pt idx="15">
                  <c:v>Liaison with regional organizations</c:v>
                </c:pt>
                <c:pt idx="16">
                  <c:v>Liaison with international organizations</c:v>
                </c:pt>
              </c:strCache>
            </c:strRef>
          </c:cat>
          <c:val>
            <c:numRef>
              <c:f>'Technical Regulations'!$B$258:$B$274</c:f>
              <c:numCache>
                <c:formatCode>0.0</c:formatCode>
                <c:ptCount val="17"/>
                <c:pt idx="0">
                  <c:v>0</c:v>
                </c:pt>
                <c:pt idx="1">
                  <c:v>0</c:v>
                </c:pt>
                <c:pt idx="2">
                  <c:v>0</c:v>
                </c:pt>
              </c:numCache>
            </c:numRef>
          </c:val>
          <c:extLst>
            <c:ext xmlns:c16="http://schemas.microsoft.com/office/drawing/2014/chart" uri="{C3380CC4-5D6E-409C-BE32-E72D297353CC}">
              <c16:uniqueId val="{00000000-796C-4808-9E06-35BED1381FBB}"/>
            </c:ext>
          </c:extLst>
        </c:ser>
        <c:ser>
          <c:idx val="1"/>
          <c:order val="1"/>
          <c:tx>
            <c:strRef>
              <c:f>'Technical Regulations'!$C$257</c:f>
              <c:strCache>
                <c:ptCount val="1"/>
                <c:pt idx="0">
                  <c:v>Pillar 2: Administration and infrastructure</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cat>
            <c:strRef>
              <c:f>'Technical Regulations'!$A$258:$A$274</c:f>
              <c:strCache>
                <c:ptCount val="17"/>
                <c:pt idx="0">
                  <c:v>Accreditation Strategy</c:v>
                </c:pt>
                <c:pt idx="1">
                  <c:v>Technical Regulation Coordination Office</c:v>
                </c:pt>
                <c:pt idx="2">
                  <c:v>Regulatory authorities</c:v>
                </c:pt>
                <c:pt idx="3">
                  <c:v>Director</c:v>
                </c:pt>
                <c:pt idx="4">
                  <c:v>Organizational structure</c:v>
                </c:pt>
                <c:pt idx="5">
                  <c:v>Management and personnel</c:v>
                </c:pt>
                <c:pt idx="6">
                  <c:v>Premises</c:v>
                </c:pt>
                <c:pt idx="7">
                  <c:v>Equipment</c:v>
                </c:pt>
                <c:pt idx="8">
                  <c:v>Quality system</c:v>
                </c:pt>
                <c:pt idx="9">
                  <c:v>Developing technical regulations</c:v>
                </c:pt>
                <c:pt idx="10">
                  <c:v>Pre-market </c:v>
                </c:pt>
                <c:pt idx="11">
                  <c:v>Market surveillance</c:v>
                </c:pt>
                <c:pt idx="12">
                  <c:v>Sanctions</c:v>
                </c:pt>
                <c:pt idx="13">
                  <c:v>Training system</c:v>
                </c:pt>
                <c:pt idx="14">
                  <c:v>Information systems</c:v>
                </c:pt>
                <c:pt idx="15">
                  <c:v>Liaison with regional organizations</c:v>
                </c:pt>
                <c:pt idx="16">
                  <c:v>Liaison with international organizations</c:v>
                </c:pt>
              </c:strCache>
            </c:strRef>
          </c:cat>
          <c:val>
            <c:numRef>
              <c:f>'Technical Regulations'!$C$258:$C$274</c:f>
              <c:numCache>
                <c:formatCode>0.00</c:formatCode>
                <c:ptCount val="17"/>
                <c:pt idx="3" formatCode="0.0">
                  <c:v>0</c:v>
                </c:pt>
                <c:pt idx="4" formatCode="0.0">
                  <c:v>0</c:v>
                </c:pt>
                <c:pt idx="5" formatCode="0.0">
                  <c:v>0</c:v>
                </c:pt>
                <c:pt idx="6" formatCode="0.0">
                  <c:v>0</c:v>
                </c:pt>
                <c:pt idx="7" formatCode="0.0">
                  <c:v>0</c:v>
                </c:pt>
                <c:pt idx="8" formatCode="0.0">
                  <c:v>0</c:v>
                </c:pt>
              </c:numCache>
            </c:numRef>
          </c:val>
          <c:extLst>
            <c:ext xmlns:c16="http://schemas.microsoft.com/office/drawing/2014/chart" uri="{C3380CC4-5D6E-409C-BE32-E72D297353CC}">
              <c16:uniqueId val="{00000001-796C-4808-9E06-35BED1381FBB}"/>
            </c:ext>
          </c:extLst>
        </c:ser>
        <c:ser>
          <c:idx val="2"/>
          <c:order val="2"/>
          <c:tx>
            <c:strRef>
              <c:f>'Technical Regulations'!$D$257</c:f>
              <c:strCache>
                <c:ptCount val="1"/>
                <c:pt idx="0">
                  <c:v>Pillar 3: Service delivery and technical competency</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cat>
            <c:strRef>
              <c:f>'Technical Regulations'!$A$258:$A$274</c:f>
              <c:strCache>
                <c:ptCount val="17"/>
                <c:pt idx="0">
                  <c:v>Accreditation Strategy</c:v>
                </c:pt>
                <c:pt idx="1">
                  <c:v>Technical Regulation Coordination Office</c:v>
                </c:pt>
                <c:pt idx="2">
                  <c:v>Regulatory authorities</c:v>
                </c:pt>
                <c:pt idx="3">
                  <c:v>Director</c:v>
                </c:pt>
                <c:pt idx="4">
                  <c:v>Organizational structure</c:v>
                </c:pt>
                <c:pt idx="5">
                  <c:v>Management and personnel</c:v>
                </c:pt>
                <c:pt idx="6">
                  <c:v>Premises</c:v>
                </c:pt>
                <c:pt idx="7">
                  <c:v>Equipment</c:v>
                </c:pt>
                <c:pt idx="8">
                  <c:v>Quality system</c:v>
                </c:pt>
                <c:pt idx="9">
                  <c:v>Developing technical regulations</c:v>
                </c:pt>
                <c:pt idx="10">
                  <c:v>Pre-market </c:v>
                </c:pt>
                <c:pt idx="11">
                  <c:v>Market surveillance</c:v>
                </c:pt>
                <c:pt idx="12">
                  <c:v>Sanctions</c:v>
                </c:pt>
                <c:pt idx="13">
                  <c:v>Training system</c:v>
                </c:pt>
                <c:pt idx="14">
                  <c:v>Information systems</c:v>
                </c:pt>
                <c:pt idx="15">
                  <c:v>Liaison with regional organizations</c:v>
                </c:pt>
                <c:pt idx="16">
                  <c:v>Liaison with international organizations</c:v>
                </c:pt>
              </c:strCache>
            </c:strRef>
          </c:cat>
          <c:val>
            <c:numRef>
              <c:f>'Technical Regulations'!$D$258:$D$274</c:f>
              <c:numCache>
                <c:formatCode>0.00</c:formatCode>
                <c:ptCount val="17"/>
                <c:pt idx="9" formatCode="0.0">
                  <c:v>0</c:v>
                </c:pt>
                <c:pt idx="10" formatCode="0.0">
                  <c:v>0</c:v>
                </c:pt>
                <c:pt idx="11" formatCode="0.0">
                  <c:v>0</c:v>
                </c:pt>
                <c:pt idx="12" formatCode="0.0">
                  <c:v>0</c:v>
                </c:pt>
                <c:pt idx="13" formatCode="0.0">
                  <c:v>0</c:v>
                </c:pt>
              </c:numCache>
            </c:numRef>
          </c:val>
          <c:extLst>
            <c:ext xmlns:c16="http://schemas.microsoft.com/office/drawing/2014/chart" uri="{C3380CC4-5D6E-409C-BE32-E72D297353CC}">
              <c16:uniqueId val="{00000002-796C-4808-9E06-35BED1381FBB}"/>
            </c:ext>
          </c:extLst>
        </c:ser>
        <c:ser>
          <c:idx val="3"/>
          <c:order val="3"/>
          <c:tx>
            <c:strRef>
              <c:f>'Technical Regulations'!$E$257</c:f>
              <c:strCache>
                <c:ptCount val="1"/>
                <c:pt idx="0">
                  <c:v>Pillar 4: External relations and recognition</c:v>
                </c:pt>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cat>
            <c:strRef>
              <c:f>'Technical Regulations'!$A$258:$A$274</c:f>
              <c:strCache>
                <c:ptCount val="17"/>
                <c:pt idx="0">
                  <c:v>Accreditation Strategy</c:v>
                </c:pt>
                <c:pt idx="1">
                  <c:v>Technical Regulation Coordination Office</c:v>
                </c:pt>
                <c:pt idx="2">
                  <c:v>Regulatory authorities</c:v>
                </c:pt>
                <c:pt idx="3">
                  <c:v>Director</c:v>
                </c:pt>
                <c:pt idx="4">
                  <c:v>Organizational structure</c:v>
                </c:pt>
                <c:pt idx="5">
                  <c:v>Management and personnel</c:v>
                </c:pt>
                <c:pt idx="6">
                  <c:v>Premises</c:v>
                </c:pt>
                <c:pt idx="7">
                  <c:v>Equipment</c:v>
                </c:pt>
                <c:pt idx="8">
                  <c:v>Quality system</c:v>
                </c:pt>
                <c:pt idx="9">
                  <c:v>Developing technical regulations</c:v>
                </c:pt>
                <c:pt idx="10">
                  <c:v>Pre-market </c:v>
                </c:pt>
                <c:pt idx="11">
                  <c:v>Market surveillance</c:v>
                </c:pt>
                <c:pt idx="12">
                  <c:v>Sanctions</c:v>
                </c:pt>
                <c:pt idx="13">
                  <c:v>Training system</c:v>
                </c:pt>
                <c:pt idx="14">
                  <c:v>Information systems</c:v>
                </c:pt>
                <c:pt idx="15">
                  <c:v>Liaison with regional organizations</c:v>
                </c:pt>
                <c:pt idx="16">
                  <c:v>Liaison with international organizations</c:v>
                </c:pt>
              </c:strCache>
            </c:strRef>
          </c:cat>
          <c:val>
            <c:numRef>
              <c:f>'Technical Regulations'!$E$258:$E$274</c:f>
              <c:numCache>
                <c:formatCode>0.00</c:formatCode>
                <c:ptCount val="17"/>
                <c:pt idx="14" formatCode="0.0">
                  <c:v>0</c:v>
                </c:pt>
                <c:pt idx="15" formatCode="0.0">
                  <c:v>0</c:v>
                </c:pt>
                <c:pt idx="16" formatCode="0.0">
                  <c:v>0</c:v>
                </c:pt>
              </c:numCache>
            </c:numRef>
          </c:val>
          <c:extLst>
            <c:ext xmlns:c16="http://schemas.microsoft.com/office/drawing/2014/chart" uri="{C3380CC4-5D6E-409C-BE32-E72D297353CC}">
              <c16:uniqueId val="{00000003-796C-4808-9E06-35BED1381FBB}"/>
            </c:ext>
          </c:extLst>
        </c:ser>
        <c:dLbls>
          <c:showLegendKey val="0"/>
          <c:showVal val="0"/>
          <c:showCatName val="0"/>
          <c:showSerName val="0"/>
          <c:showPercent val="0"/>
          <c:showBubbleSize val="0"/>
        </c:dLbls>
        <c:axId val="1287981855"/>
        <c:axId val="1285766703"/>
      </c:radarChart>
      <c:catAx>
        <c:axId val="12879818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50000"/>
                    <a:lumOff val="50000"/>
                  </a:schemeClr>
                </a:solidFill>
                <a:latin typeface="+mn-lt"/>
                <a:ea typeface="+mn-ea"/>
                <a:cs typeface="+mn-cs"/>
              </a:defRPr>
            </a:pPr>
            <a:endParaRPr lang="en-US"/>
          </a:p>
        </c:txPr>
        <c:crossAx val="1285766703"/>
        <c:crosses val="autoZero"/>
        <c:auto val="1"/>
        <c:lblAlgn val="ctr"/>
        <c:lblOffset val="100"/>
        <c:noMultiLvlLbl val="0"/>
      </c:catAx>
      <c:valAx>
        <c:axId val="1285766703"/>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1287981855"/>
        <c:crosses val="autoZero"/>
        <c:crossBetween val="between"/>
      </c:valAx>
      <c:spPr>
        <a:noFill/>
        <a:ln>
          <a:noFill/>
        </a:ln>
        <a:effectLst/>
      </c:spPr>
    </c:plotArea>
    <c:legend>
      <c:legendPos val="b"/>
      <c:layout>
        <c:manualLayout>
          <c:xMode val="edge"/>
          <c:yMode val="edge"/>
          <c:x val="7.18462776307702E-2"/>
          <c:y val="0.10049941886996838"/>
          <c:w val="0.8739280461312412"/>
          <c:h val="0.1100945456862535"/>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50000"/>
                  <a:lumOff val="50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s://www.surveymonkey.com/survey-taken/?sm=5FWt_2BAlCMyWjB1yZv8TVRgRpT7YlLUfyuPdzztPYVuz7qDtAxj4wrozoFmhw9byFfK7D0i6oq5Kd7rm4Rm5EUXvkhz12AqHGUA91jI1rRs8_3D" TargetMode="External"/></Relationships>
</file>

<file path=xl/drawings/_rels/drawing10.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twoCellAnchor>
    <xdr:from>
      <xdr:col>3</xdr:col>
      <xdr:colOff>438150</xdr:colOff>
      <xdr:row>35</xdr:row>
      <xdr:rowOff>9525</xdr:rowOff>
    </xdr:from>
    <xdr:to>
      <xdr:col>6</xdr:col>
      <xdr:colOff>476250</xdr:colOff>
      <xdr:row>37</xdr:row>
      <xdr:rowOff>28575</xdr:rowOff>
    </xdr:to>
    <xdr:sp macro="" textlink="">
      <xdr:nvSpPr>
        <xdr:cNvPr id="4" name="Rectangle: Rounded Corners 3">
          <a:hlinkClick xmlns:r="http://schemas.openxmlformats.org/officeDocument/2006/relationships" r:id="rId1"/>
          <a:extLst>
            <a:ext uri="{FF2B5EF4-FFF2-40B4-BE49-F238E27FC236}">
              <a16:creationId xmlns:a16="http://schemas.microsoft.com/office/drawing/2014/main" id="{2961B34F-C2E8-481A-BD42-3889D75151A2}"/>
            </a:ext>
          </a:extLst>
        </xdr:cNvPr>
        <xdr:cNvSpPr/>
      </xdr:nvSpPr>
      <xdr:spPr>
        <a:xfrm>
          <a:off x="2209800" y="7496175"/>
          <a:ext cx="1809750" cy="400050"/>
        </a:xfrm>
        <a:prstGeom prst="roundRect">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Click to take Survey</a:t>
          </a:r>
        </a:p>
      </xdr:txBody>
    </xdr:sp>
    <xdr:clientData/>
  </xdr:twoCellAnchor>
  <xdr:twoCellAnchor>
    <xdr:from>
      <xdr:col>0</xdr:col>
      <xdr:colOff>219077</xdr:colOff>
      <xdr:row>2</xdr:row>
      <xdr:rowOff>171449</xdr:rowOff>
    </xdr:from>
    <xdr:to>
      <xdr:col>12</xdr:col>
      <xdr:colOff>95251</xdr:colOff>
      <xdr:row>32</xdr:row>
      <xdr:rowOff>161925</xdr:rowOff>
    </xdr:to>
    <xdr:sp macro="" textlink="">
      <xdr:nvSpPr>
        <xdr:cNvPr id="5" name="TextBox 4">
          <a:extLst>
            <a:ext uri="{FF2B5EF4-FFF2-40B4-BE49-F238E27FC236}">
              <a16:creationId xmlns:a16="http://schemas.microsoft.com/office/drawing/2014/main" id="{242AE14B-39DE-48B2-8DFE-62CAB83EB3CE}"/>
            </a:ext>
          </a:extLst>
        </xdr:cNvPr>
        <xdr:cNvSpPr txBox="1"/>
      </xdr:nvSpPr>
      <xdr:spPr>
        <a:xfrm>
          <a:off x="219077" y="609599"/>
          <a:ext cx="6772274" cy="57054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a:p>
          <a:r>
            <a:rPr lang="en-US" sz="1400" b="1"/>
            <a:t>What is the Rapid Diagnostic</a:t>
          </a:r>
          <a:r>
            <a:rPr lang="en-US" sz="1400" b="1" baseline="0"/>
            <a:t> </a:t>
          </a:r>
          <a:r>
            <a:rPr lang="en-US" sz="1400" b="1">
              <a:solidFill>
                <a:schemeClr val="dk1"/>
              </a:solidFill>
              <a:effectLst/>
              <a:latin typeface="+mn-lt"/>
              <a:ea typeface="+mn-ea"/>
              <a:cs typeface="+mn-cs"/>
            </a:rPr>
            <a:t>Tool</a:t>
          </a:r>
          <a:r>
            <a:rPr lang="en-US" sz="1400" b="1" baseline="0"/>
            <a:t>? </a:t>
          </a:r>
        </a:p>
        <a:p>
          <a:endParaRPr lang="en-US"/>
        </a:p>
        <a:p>
          <a:pPr marL="0" marR="0" lvl="0" indent="0" defTabSz="914400" eaLnBrk="1" fontAlgn="auto" latinLnBrk="0" hangingPunct="1">
            <a:lnSpc>
              <a:spcPct val="100000"/>
            </a:lnSpc>
            <a:spcBef>
              <a:spcPts val="0"/>
            </a:spcBef>
            <a:spcAft>
              <a:spcPts val="0"/>
            </a:spcAft>
            <a:buClrTx/>
            <a:buSzTx/>
            <a:buFontTx/>
            <a:buNone/>
            <a:tabLst/>
            <a:defRPr/>
          </a:pPr>
          <a:r>
            <a:rPr lang="en-US" baseline="0"/>
            <a:t>The Rapid Diagnostic Tool (RDT) was developed in collaboration with the World Bank Group and the National Metrology Institute of Germany (PTB). The RDT was designed as the first comprehensive tool to help users assess the QI ecosystem of any particular country.  In order to do this, the RDT consists of a number of questions that are collated to provide an overall score ranging from 0 to 4. These scores are then utilized to construct a QI radar diagram which is a graphical depiction of the current state of the QI.</a:t>
          </a:r>
        </a:p>
        <a:p>
          <a:pPr marL="0" marR="0" lvl="0" indent="0" defTabSz="914400" eaLnBrk="1" fontAlgn="auto" latinLnBrk="0" hangingPunct="1">
            <a:lnSpc>
              <a:spcPct val="100000"/>
            </a:lnSpc>
            <a:spcBef>
              <a:spcPts val="0"/>
            </a:spcBef>
            <a:spcAft>
              <a:spcPts val="0"/>
            </a:spcAft>
            <a:buClrTx/>
            <a:buSzTx/>
            <a:buFontTx/>
            <a:buNone/>
            <a:tabLst/>
            <a:defRPr/>
          </a:pPr>
          <a:endParaRPr lang="en-US" baseline="0"/>
        </a:p>
        <a:p>
          <a:pPr marL="0" marR="0" lvl="0" indent="0" defTabSz="914400" eaLnBrk="1" fontAlgn="auto" latinLnBrk="0" hangingPunct="1">
            <a:lnSpc>
              <a:spcPct val="100000"/>
            </a:lnSpc>
            <a:spcBef>
              <a:spcPts val="0"/>
            </a:spcBef>
            <a:spcAft>
              <a:spcPts val="0"/>
            </a:spcAft>
            <a:buClrTx/>
            <a:buSzTx/>
            <a:buFontTx/>
            <a:buNone/>
            <a:tabLst/>
            <a:defRPr/>
          </a:pPr>
          <a:r>
            <a:rPr lang="en-US" baseline="0"/>
            <a:t>The RDT is not meant to be a complete interpretation of the QI system but rather to give users a benchmark of how well a country is performing against international good practices and as the first step before initiating the Comprehensive Diagnostic Tool. </a:t>
          </a:r>
        </a:p>
        <a:p>
          <a:pPr marL="0" marR="0" lvl="0" indent="0" defTabSz="914400" eaLnBrk="1" fontAlgn="auto" latinLnBrk="0" hangingPunct="1">
            <a:lnSpc>
              <a:spcPct val="100000"/>
            </a:lnSpc>
            <a:spcBef>
              <a:spcPts val="0"/>
            </a:spcBef>
            <a:spcAft>
              <a:spcPts val="0"/>
            </a:spcAft>
            <a:buClrTx/>
            <a:buSzTx/>
            <a:buFontTx/>
            <a:buNone/>
            <a:tabLst/>
            <a:defRPr/>
          </a:pPr>
          <a:endParaRPr lang="en-ZA" sz="1100">
            <a:solidFill>
              <a:schemeClr val="dk1"/>
            </a:solidFill>
            <a:effectLst/>
            <a:latin typeface="+mn-lt"/>
            <a:ea typeface="+mn-ea"/>
            <a:cs typeface="+mn-cs"/>
          </a:endParaRPr>
        </a:p>
        <a:p>
          <a:pPr marL="0" indent="0" eaLnBrk="1" fontAlgn="auto" latinLnBrk="0" hangingPunct="1"/>
          <a:r>
            <a:rPr lang="en-US" sz="1400" b="1">
              <a:solidFill>
                <a:schemeClr val="dk1"/>
              </a:solidFill>
              <a:latin typeface="+mn-lt"/>
              <a:ea typeface="+mn-ea"/>
              <a:cs typeface="+mn-cs"/>
            </a:rPr>
            <a:t>Completing the Rapid Diagnostic Tool</a:t>
          </a:r>
        </a:p>
        <a:p>
          <a:pPr marL="0" indent="0" eaLnBrk="1" fontAlgn="auto" latinLnBrk="0" hangingPunct="1"/>
          <a:endParaRPr lang="en-US" sz="1400" b="1">
            <a:solidFill>
              <a:schemeClr val="dk1"/>
            </a:solidFill>
            <a:latin typeface="+mn-lt"/>
            <a:ea typeface="+mn-ea"/>
            <a:cs typeface="+mn-cs"/>
          </a:endParaRPr>
        </a:p>
        <a:p>
          <a:r>
            <a:rPr lang="en-US" sz="1100" b="1">
              <a:solidFill>
                <a:schemeClr val="dk1"/>
              </a:solidFill>
              <a:effectLst/>
              <a:latin typeface="+mn-lt"/>
              <a:ea typeface="+mn-ea"/>
              <a:cs typeface="+mn-cs"/>
            </a:rPr>
            <a:t>Don't worry.</a:t>
          </a:r>
          <a:r>
            <a:rPr lang="en-US" sz="1100" b="1" baseline="0">
              <a:solidFill>
                <a:schemeClr val="dk1"/>
              </a:solidFill>
              <a:effectLst/>
              <a:latin typeface="+mn-lt"/>
              <a:ea typeface="+mn-ea"/>
              <a:cs typeface="+mn-cs"/>
            </a:rPr>
            <a:t> It's s</a:t>
          </a:r>
          <a:r>
            <a:rPr lang="en-US" sz="1100" b="1">
              <a:solidFill>
                <a:schemeClr val="dk1"/>
              </a:solidFill>
              <a:effectLst/>
              <a:latin typeface="+mn-lt"/>
              <a:ea typeface="+mn-ea"/>
              <a:cs typeface="+mn-cs"/>
            </a:rPr>
            <a:t>imple and easy to use! </a:t>
          </a:r>
        </a:p>
        <a:p>
          <a:endParaRPr lang="en-US">
            <a:effectLst/>
          </a:endParaRPr>
        </a:p>
        <a:p>
          <a:r>
            <a:rPr lang="en-US" sz="1100">
              <a:solidFill>
                <a:schemeClr val="dk1"/>
              </a:solidFill>
              <a:effectLst/>
              <a:latin typeface="+mn-lt"/>
              <a:ea typeface="+mn-ea"/>
              <a:cs typeface="+mn-cs"/>
            </a:rPr>
            <a:t>1) Click on the corresponding Tab or Tabs related to the institution you would like to access. </a:t>
          </a:r>
        </a:p>
        <a:p>
          <a:r>
            <a:rPr lang="en-US" sz="1100">
              <a:solidFill>
                <a:schemeClr val="dk1"/>
              </a:solidFill>
              <a:effectLst/>
              <a:latin typeface="+mn-lt"/>
              <a:ea typeface="+mn-ea"/>
              <a:cs typeface="+mn-cs"/>
            </a:rPr>
            <a:t>2) Complete all the questions in each questionnaire by choosing the appropriate score using the drop-down option.     Boxes</a:t>
          </a:r>
          <a:r>
            <a:rPr lang="en-US" sz="1100" baseline="0">
              <a:solidFill>
                <a:schemeClr val="dk1"/>
              </a:solidFill>
              <a:effectLst/>
              <a:latin typeface="+mn-lt"/>
              <a:ea typeface="+mn-ea"/>
              <a:cs typeface="+mn-cs"/>
            </a:rPr>
            <a:t> turn from red to green as each question is completed. </a:t>
          </a:r>
        </a:p>
        <a:p>
          <a:r>
            <a:rPr lang="en-US" sz="1100">
              <a:solidFill>
                <a:schemeClr val="dk1"/>
              </a:solidFill>
              <a:effectLst/>
              <a:latin typeface="+mn-lt"/>
              <a:ea typeface="+mn-ea"/>
              <a:cs typeface="+mn-cs"/>
            </a:rPr>
            <a:t>3) Add comments when necessary for further information not captured in the 0-4 scoring method. </a:t>
          </a:r>
        </a:p>
        <a:p>
          <a:r>
            <a:rPr lang="en-US" sz="1100">
              <a:solidFill>
                <a:schemeClr val="dk1"/>
              </a:solidFill>
              <a:effectLst/>
              <a:latin typeface="+mn-lt"/>
              <a:ea typeface="+mn-ea"/>
              <a:cs typeface="+mn-cs"/>
            </a:rPr>
            <a:t>4) Once the questionnaire is completed,  the radar diagrams will auto-populate and can be found in the "Charts" tab as well as at the bottom of each diagnostic questionnaire page. </a:t>
          </a:r>
        </a:p>
        <a:p>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Note: </a:t>
          </a:r>
          <a:r>
            <a:rPr lang="en-US" sz="1100">
              <a:solidFill>
                <a:schemeClr val="dk1"/>
              </a:solidFill>
              <a:effectLst/>
              <a:latin typeface="+mn-lt"/>
              <a:ea typeface="+mn-ea"/>
              <a:cs typeface="+mn-cs"/>
            </a:rPr>
            <a:t>To separate the tabs, please just right click on the desired tab; then click "move or copy"; and then click "New Book" and then OK. Repeat as necessary.</a:t>
          </a:r>
        </a:p>
        <a:p>
          <a:endParaRPr lang="en-ZA" sz="1100">
            <a:solidFill>
              <a:schemeClr val="dk1"/>
            </a:solidFill>
            <a:effectLst/>
            <a:latin typeface="+mn-lt"/>
            <a:ea typeface="+mn-ea"/>
            <a:cs typeface="+mn-cs"/>
          </a:endParaRPr>
        </a:p>
        <a:p>
          <a:r>
            <a:rPr lang="en-US" sz="1100" b="1" baseline="0"/>
            <a:t>For more information</a:t>
          </a:r>
          <a:r>
            <a:rPr lang="en-US" sz="1100" baseline="0"/>
            <a:t>, please see Module 4 of the </a:t>
          </a:r>
          <a:r>
            <a:rPr lang="en-US" sz="1100">
              <a:solidFill>
                <a:schemeClr val="dk1"/>
              </a:solidFill>
              <a:effectLst/>
              <a:latin typeface="+mn-lt"/>
              <a:ea typeface="+mn-ea"/>
              <a:cs typeface="+mn-cs"/>
            </a:rPr>
            <a:t>Ensuring Quality to Access Global Markets: A Reform Toolkit.</a:t>
          </a:r>
          <a:r>
            <a:rPr lang="en-US" sz="1100" baseline="0">
              <a:solidFill>
                <a:schemeClr val="dk1"/>
              </a:solidFill>
              <a:effectLst/>
              <a:latin typeface="+mn-lt"/>
              <a:ea typeface="+mn-ea"/>
              <a:cs typeface="+mn-cs"/>
            </a:rPr>
            <a:t> </a:t>
          </a:r>
        </a:p>
        <a:p>
          <a:r>
            <a:rPr lang="en-US" sz="1100" b="0" i="0" u="none" strike="noStrike" baseline="0">
              <a:solidFill>
                <a:schemeClr val="dk1"/>
              </a:solidFill>
              <a:latin typeface="+mn-lt"/>
              <a:ea typeface="+mn-ea"/>
              <a:cs typeface="+mn-cs"/>
            </a:rPr>
            <a:t>or visit us at www.worldbank.org/qi</a:t>
          </a:r>
        </a:p>
        <a:p>
          <a:endParaRPr lang="en-US" sz="1100" b="1" i="0" u="none" strike="noStrike" baseline="0">
            <a:solidFill>
              <a:schemeClr val="dk1"/>
            </a:solidFill>
            <a:latin typeface="+mn-lt"/>
            <a:ea typeface="+mn-ea"/>
            <a:cs typeface="+mn-cs"/>
          </a:endParaRPr>
        </a:p>
        <a:p>
          <a:r>
            <a:rPr lang="en-US" sz="1100" b="0" i="0" u="none" strike="noStrike" baseline="0">
              <a:solidFill>
                <a:schemeClr val="dk1"/>
              </a:solidFill>
              <a:latin typeface="+mn-lt"/>
              <a:ea typeface="+mn-ea"/>
              <a:cs typeface="+mn-cs"/>
            </a:rPr>
            <a:t>For questions please contact Solomon Stavis at sstavis@worldbank.org. </a:t>
          </a:r>
        </a:p>
        <a:p>
          <a:endParaRPr lang="en-US" sz="1100" b="1" i="0" u="none" strike="noStrike" baseline="0">
            <a:solidFill>
              <a:schemeClr val="dk1"/>
            </a:solidFill>
            <a:latin typeface="+mn-lt"/>
            <a:ea typeface="+mn-ea"/>
            <a:cs typeface="+mn-cs"/>
          </a:endParaRPr>
        </a:p>
      </xdr:txBody>
    </xdr:sp>
    <xdr:clientData/>
  </xdr:twoCellAnchor>
  <xdr:twoCellAnchor>
    <xdr:from>
      <xdr:col>0</xdr:col>
      <xdr:colOff>257175</xdr:colOff>
      <xdr:row>31</xdr:row>
      <xdr:rowOff>9525</xdr:rowOff>
    </xdr:from>
    <xdr:to>
      <xdr:col>10</xdr:col>
      <xdr:colOff>161923</xdr:colOff>
      <xdr:row>33</xdr:row>
      <xdr:rowOff>123825</xdr:rowOff>
    </xdr:to>
    <xdr:sp macro="" textlink="">
      <xdr:nvSpPr>
        <xdr:cNvPr id="11" name="TextBox 10">
          <a:extLst>
            <a:ext uri="{FF2B5EF4-FFF2-40B4-BE49-F238E27FC236}">
              <a16:creationId xmlns:a16="http://schemas.microsoft.com/office/drawing/2014/main" id="{5B0514BF-7871-4F05-828A-1C47AA223F12}"/>
            </a:ext>
          </a:extLst>
        </xdr:cNvPr>
        <xdr:cNvSpPr txBox="1"/>
      </xdr:nvSpPr>
      <xdr:spPr>
        <a:xfrm>
          <a:off x="257175" y="6734175"/>
          <a:ext cx="5810248" cy="495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b="1"/>
            <a:t>Please take a second</a:t>
          </a:r>
          <a:r>
            <a:rPr lang="en-US" b="1" baseline="0"/>
            <a:t> to complete the short survey so we can get your feedback and keep improving! </a:t>
          </a:r>
          <a:endParaRPr lang="en-US" sz="1100" b="1" i="0" u="none" strike="noStrike" baseline="0">
            <a:solidFill>
              <a:schemeClr val="dk1"/>
            </a:solidFill>
            <a:latin typeface="+mn-lt"/>
            <a:ea typeface="+mn-ea"/>
            <a:cs typeface="+mn-cs"/>
          </a:endParaRPr>
        </a:p>
      </xdr:txBody>
    </xdr:sp>
    <xdr:clientData/>
  </xdr:twoCellAnchor>
  <xdr:twoCellAnchor editAs="oneCell">
    <xdr:from>
      <xdr:col>12</xdr:col>
      <xdr:colOff>323851</xdr:colOff>
      <xdr:row>8</xdr:row>
      <xdr:rowOff>657225</xdr:rowOff>
    </xdr:from>
    <xdr:to>
      <xdr:col>23</xdr:col>
      <xdr:colOff>516549</xdr:colOff>
      <xdr:row>35</xdr:row>
      <xdr:rowOff>57150</xdr:rowOff>
    </xdr:to>
    <xdr:pic>
      <xdr:nvPicPr>
        <xdr:cNvPr id="14" name="Picture 13">
          <a:extLst>
            <a:ext uri="{FF2B5EF4-FFF2-40B4-BE49-F238E27FC236}">
              <a16:creationId xmlns:a16="http://schemas.microsoft.com/office/drawing/2014/main" id="{F64FA9B6-37AB-4C45-B27E-12A1754C416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19951" y="2428875"/>
          <a:ext cx="6688748" cy="5114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4</xdr:col>
      <xdr:colOff>2062816</xdr:colOff>
      <xdr:row>255</xdr:row>
      <xdr:rowOff>164351</xdr:rowOff>
    </xdr:from>
    <xdr:to>
      <xdr:col>6</xdr:col>
      <xdr:colOff>6511552</xdr:colOff>
      <xdr:row>279</xdr:row>
      <xdr:rowOff>52107</xdr:rowOff>
    </xdr:to>
    <xdr:graphicFrame macro="">
      <xdr:nvGraphicFramePr>
        <xdr:cNvPr id="3" name="Chart 2">
          <a:extLst>
            <a:ext uri="{FF2B5EF4-FFF2-40B4-BE49-F238E27FC236}">
              <a16:creationId xmlns:a16="http://schemas.microsoft.com/office/drawing/2014/main" id="{C2C1F9B7-B185-40BC-A40C-15276AC41E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5</xdr:col>
      <xdr:colOff>74706</xdr:colOff>
      <xdr:row>253</xdr:row>
      <xdr:rowOff>125132</xdr:rowOff>
    </xdr:from>
    <xdr:to>
      <xdr:col>6</xdr:col>
      <xdr:colOff>6277163</xdr:colOff>
      <xdr:row>278</xdr:row>
      <xdr:rowOff>137086</xdr:rowOff>
    </xdr:to>
    <xdr:graphicFrame macro="">
      <xdr:nvGraphicFramePr>
        <xdr:cNvPr id="5" name="Chart 4">
          <a:extLst>
            <a:ext uri="{FF2B5EF4-FFF2-40B4-BE49-F238E27FC236}">
              <a16:creationId xmlns:a16="http://schemas.microsoft.com/office/drawing/2014/main" id="{8590C62C-27E9-4164-B5E4-2288E07F39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35</xdr:row>
      <xdr:rowOff>0</xdr:rowOff>
    </xdr:from>
    <xdr:to>
      <xdr:col>13</xdr:col>
      <xdr:colOff>207310</xdr:colOff>
      <xdr:row>66</xdr:row>
      <xdr:rowOff>150159</xdr:rowOff>
    </xdr:to>
    <xdr:graphicFrame macro="">
      <xdr:nvGraphicFramePr>
        <xdr:cNvPr id="12" name="Chart 11">
          <a:extLst>
            <a:ext uri="{FF2B5EF4-FFF2-40B4-BE49-F238E27FC236}">
              <a16:creationId xmlns:a16="http://schemas.microsoft.com/office/drawing/2014/main" id="{E435A692-4BDE-4E19-984D-3847B6FFE6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11205</xdr:colOff>
      <xdr:row>3</xdr:row>
      <xdr:rowOff>22413</xdr:rowOff>
    </xdr:from>
    <xdr:to>
      <xdr:col>13</xdr:col>
      <xdr:colOff>218515</xdr:colOff>
      <xdr:row>34</xdr:row>
      <xdr:rowOff>172572</xdr:rowOff>
    </xdr:to>
    <xdr:graphicFrame macro="">
      <xdr:nvGraphicFramePr>
        <xdr:cNvPr id="14" name="Chart 13">
          <a:extLst>
            <a:ext uri="{FF2B5EF4-FFF2-40B4-BE49-F238E27FC236}">
              <a16:creationId xmlns:a16="http://schemas.microsoft.com/office/drawing/2014/main" id="{04E1A252-E3CA-4CA7-A028-6925A66514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22411</xdr:colOff>
      <xdr:row>67</xdr:row>
      <xdr:rowOff>33617</xdr:rowOff>
    </xdr:from>
    <xdr:to>
      <xdr:col>13</xdr:col>
      <xdr:colOff>229721</xdr:colOff>
      <xdr:row>99</xdr:row>
      <xdr:rowOff>4482</xdr:rowOff>
    </xdr:to>
    <xdr:graphicFrame macro="">
      <xdr:nvGraphicFramePr>
        <xdr:cNvPr id="22" name="Chart 21">
          <a:extLst>
            <a:ext uri="{FF2B5EF4-FFF2-40B4-BE49-F238E27FC236}">
              <a16:creationId xmlns:a16="http://schemas.microsoft.com/office/drawing/2014/main" id="{BF1CA465-E9B7-4D39-8DC4-430E6D14E5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280147</xdr:colOff>
      <xdr:row>67</xdr:row>
      <xdr:rowOff>44823</xdr:rowOff>
    </xdr:from>
    <xdr:to>
      <xdr:col>26</xdr:col>
      <xdr:colOff>487457</xdr:colOff>
      <xdr:row>99</xdr:row>
      <xdr:rowOff>4482</xdr:rowOff>
    </xdr:to>
    <xdr:graphicFrame macro="">
      <xdr:nvGraphicFramePr>
        <xdr:cNvPr id="23" name="Chart 22">
          <a:extLst>
            <a:ext uri="{FF2B5EF4-FFF2-40B4-BE49-F238E27FC236}">
              <a16:creationId xmlns:a16="http://schemas.microsoft.com/office/drawing/2014/main" id="{9AAA2F8D-1562-4CF5-80DE-953699ED51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33618</xdr:colOff>
      <xdr:row>99</xdr:row>
      <xdr:rowOff>112059</xdr:rowOff>
    </xdr:from>
    <xdr:to>
      <xdr:col>13</xdr:col>
      <xdr:colOff>240928</xdr:colOff>
      <xdr:row>133</xdr:row>
      <xdr:rowOff>49307</xdr:rowOff>
    </xdr:to>
    <xdr:graphicFrame macro="">
      <xdr:nvGraphicFramePr>
        <xdr:cNvPr id="24" name="Chart 23">
          <a:extLst>
            <a:ext uri="{FF2B5EF4-FFF2-40B4-BE49-F238E27FC236}">
              <a16:creationId xmlns:a16="http://schemas.microsoft.com/office/drawing/2014/main" id="{E5344BF1-BA2F-45AC-954E-53B8D9A2ED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291354</xdr:colOff>
      <xdr:row>99</xdr:row>
      <xdr:rowOff>112059</xdr:rowOff>
    </xdr:from>
    <xdr:to>
      <xdr:col>26</xdr:col>
      <xdr:colOff>498664</xdr:colOff>
      <xdr:row>133</xdr:row>
      <xdr:rowOff>49307</xdr:rowOff>
    </xdr:to>
    <xdr:graphicFrame macro="">
      <xdr:nvGraphicFramePr>
        <xdr:cNvPr id="26" name="Chart 25">
          <a:extLst>
            <a:ext uri="{FF2B5EF4-FFF2-40B4-BE49-F238E27FC236}">
              <a16:creationId xmlns:a16="http://schemas.microsoft.com/office/drawing/2014/main" id="{2D5712AC-B561-4015-AA79-0A84773C5F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xdr:col>
      <xdr:colOff>291352</xdr:colOff>
      <xdr:row>3</xdr:row>
      <xdr:rowOff>44823</xdr:rowOff>
    </xdr:from>
    <xdr:to>
      <xdr:col>26</xdr:col>
      <xdr:colOff>498662</xdr:colOff>
      <xdr:row>35</xdr:row>
      <xdr:rowOff>15688</xdr:rowOff>
    </xdr:to>
    <xdr:graphicFrame macro="">
      <xdr:nvGraphicFramePr>
        <xdr:cNvPr id="27" name="Chart 26">
          <a:extLst>
            <a:ext uri="{FF2B5EF4-FFF2-40B4-BE49-F238E27FC236}">
              <a16:creationId xmlns:a16="http://schemas.microsoft.com/office/drawing/2014/main" id="{610F890A-8F8F-48F4-8444-AA1DF63CC4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13</xdr:col>
      <xdr:colOff>280146</xdr:colOff>
      <xdr:row>35</xdr:row>
      <xdr:rowOff>1</xdr:rowOff>
    </xdr:from>
    <xdr:to>
      <xdr:col>26</xdr:col>
      <xdr:colOff>487456</xdr:colOff>
      <xdr:row>66</xdr:row>
      <xdr:rowOff>145676</xdr:rowOff>
    </xdr:to>
    <xdr:graphicFrame macro="">
      <xdr:nvGraphicFramePr>
        <xdr:cNvPr id="28" name="Chart 27">
          <a:extLst>
            <a:ext uri="{FF2B5EF4-FFF2-40B4-BE49-F238E27FC236}">
              <a16:creationId xmlns:a16="http://schemas.microsoft.com/office/drawing/2014/main" id="{714CECF8-08BC-4D09-AB80-961B19593B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33617</xdr:colOff>
      <xdr:row>133</xdr:row>
      <xdr:rowOff>100853</xdr:rowOff>
    </xdr:from>
    <xdr:to>
      <xdr:col>13</xdr:col>
      <xdr:colOff>240927</xdr:colOff>
      <xdr:row>165</xdr:row>
      <xdr:rowOff>60512</xdr:rowOff>
    </xdr:to>
    <xdr:graphicFrame macro="">
      <xdr:nvGraphicFramePr>
        <xdr:cNvPr id="30" name="Chart 29">
          <a:extLst>
            <a:ext uri="{FF2B5EF4-FFF2-40B4-BE49-F238E27FC236}">
              <a16:creationId xmlns:a16="http://schemas.microsoft.com/office/drawing/2014/main" id="{2DC4E8E2-5366-4B5C-8875-0F69CDAD63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134470</xdr:colOff>
      <xdr:row>465</xdr:row>
      <xdr:rowOff>11206</xdr:rowOff>
    </xdr:from>
    <xdr:to>
      <xdr:col>8</xdr:col>
      <xdr:colOff>2683810</xdr:colOff>
      <xdr:row>493</xdr:row>
      <xdr:rowOff>4483</xdr:rowOff>
    </xdr:to>
    <xdr:graphicFrame macro="">
      <xdr:nvGraphicFramePr>
        <xdr:cNvPr id="3" name="Chart 2">
          <a:extLst>
            <a:ext uri="{FF2B5EF4-FFF2-40B4-BE49-F238E27FC236}">
              <a16:creationId xmlns:a16="http://schemas.microsoft.com/office/drawing/2014/main" id="{AFB8B477-3B4C-4946-A6AE-E8ACA79861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27081</xdr:colOff>
      <xdr:row>315</xdr:row>
      <xdr:rowOff>15875</xdr:rowOff>
    </xdr:from>
    <xdr:to>
      <xdr:col>8</xdr:col>
      <xdr:colOff>252134</xdr:colOff>
      <xdr:row>345</xdr:row>
      <xdr:rowOff>4483</xdr:rowOff>
    </xdr:to>
    <xdr:graphicFrame macro="">
      <xdr:nvGraphicFramePr>
        <xdr:cNvPr id="3" name="Chart 2">
          <a:extLst>
            <a:ext uri="{FF2B5EF4-FFF2-40B4-BE49-F238E27FC236}">
              <a16:creationId xmlns:a16="http://schemas.microsoft.com/office/drawing/2014/main" id="{CD33B482-CD18-4C52-80CF-542B8E1F99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5</xdr:col>
      <xdr:colOff>155015</xdr:colOff>
      <xdr:row>273</xdr:row>
      <xdr:rowOff>61633</xdr:rowOff>
    </xdr:from>
    <xdr:to>
      <xdr:col>7</xdr:col>
      <xdr:colOff>3321612</xdr:colOff>
      <xdr:row>292</xdr:row>
      <xdr:rowOff>155763</xdr:rowOff>
    </xdr:to>
    <xdr:graphicFrame macro="">
      <xdr:nvGraphicFramePr>
        <xdr:cNvPr id="5" name="Chart 4">
          <a:extLst>
            <a:ext uri="{FF2B5EF4-FFF2-40B4-BE49-F238E27FC236}">
              <a16:creationId xmlns:a16="http://schemas.microsoft.com/office/drawing/2014/main" id="{8BD4FE79-6A23-4E2E-9C10-F2E47CEF12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5</xdr:col>
      <xdr:colOff>77040</xdr:colOff>
      <xdr:row>307</xdr:row>
      <xdr:rowOff>30816</xdr:rowOff>
    </xdr:from>
    <xdr:to>
      <xdr:col>7</xdr:col>
      <xdr:colOff>3216089</xdr:colOff>
      <xdr:row>334</xdr:row>
      <xdr:rowOff>124945</xdr:rowOff>
    </xdr:to>
    <xdr:graphicFrame macro="">
      <xdr:nvGraphicFramePr>
        <xdr:cNvPr id="4" name="Chart 3">
          <a:extLst>
            <a:ext uri="{FF2B5EF4-FFF2-40B4-BE49-F238E27FC236}">
              <a16:creationId xmlns:a16="http://schemas.microsoft.com/office/drawing/2014/main" id="{2453325F-BC74-428A-BC07-1306DEFEA6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5</xdr:col>
      <xdr:colOff>32684</xdr:colOff>
      <xdr:row>313</xdr:row>
      <xdr:rowOff>50427</xdr:rowOff>
    </xdr:from>
    <xdr:to>
      <xdr:col>8</xdr:col>
      <xdr:colOff>1068296</xdr:colOff>
      <xdr:row>337</xdr:row>
      <xdr:rowOff>31750</xdr:rowOff>
    </xdr:to>
    <xdr:graphicFrame macro="">
      <xdr:nvGraphicFramePr>
        <xdr:cNvPr id="5" name="Chart 4">
          <a:extLst>
            <a:ext uri="{FF2B5EF4-FFF2-40B4-BE49-F238E27FC236}">
              <a16:creationId xmlns:a16="http://schemas.microsoft.com/office/drawing/2014/main" id="{03447C64-2026-4CCA-AD13-3D66F094E5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5</xdr:col>
      <xdr:colOff>74084</xdr:colOff>
      <xdr:row>308</xdr:row>
      <xdr:rowOff>15875</xdr:rowOff>
    </xdr:from>
    <xdr:to>
      <xdr:col>7</xdr:col>
      <xdr:colOff>3477872</xdr:colOff>
      <xdr:row>342</xdr:row>
      <xdr:rowOff>68917</xdr:rowOff>
    </xdr:to>
    <xdr:graphicFrame macro="">
      <xdr:nvGraphicFramePr>
        <xdr:cNvPr id="4" name="Chart 3">
          <a:extLst>
            <a:ext uri="{FF2B5EF4-FFF2-40B4-BE49-F238E27FC236}">
              <a16:creationId xmlns:a16="http://schemas.microsoft.com/office/drawing/2014/main" id="{7A8DD169-290F-4DBF-80BA-4E781BD155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5</xdr:col>
      <xdr:colOff>81242</xdr:colOff>
      <xdr:row>282</xdr:row>
      <xdr:rowOff>36605</xdr:rowOff>
    </xdr:from>
    <xdr:to>
      <xdr:col>7</xdr:col>
      <xdr:colOff>14942</xdr:colOff>
      <xdr:row>305</xdr:row>
      <xdr:rowOff>0</xdr:rowOff>
    </xdr:to>
    <xdr:graphicFrame macro="">
      <xdr:nvGraphicFramePr>
        <xdr:cNvPr id="2" name="Chart 1">
          <a:extLst>
            <a:ext uri="{FF2B5EF4-FFF2-40B4-BE49-F238E27FC236}">
              <a16:creationId xmlns:a16="http://schemas.microsoft.com/office/drawing/2014/main" id="{83BB00DB-2BA2-4D59-AE8A-2A94006BF5A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B050"/>
    <pageSetUpPr fitToPage="1"/>
  </sheetPr>
  <dimension ref="A1:Z41"/>
  <sheetViews>
    <sheetView tabSelected="1" workbookViewId="0">
      <selection activeCell="AA4" sqref="AA4"/>
    </sheetView>
  </sheetViews>
  <sheetFormatPr defaultColWidth="8.85546875" defaultRowHeight="15" x14ac:dyDescent="0.25"/>
  <cols>
    <col min="1" max="1" width="8.85546875" style="236"/>
    <col min="2" max="2" width="8.85546875" style="236" customWidth="1"/>
    <col min="3" max="11" width="8.85546875" style="236"/>
    <col min="12" max="12" width="6" style="236" customWidth="1"/>
    <col min="22" max="22" width="8.85546875" customWidth="1"/>
    <col min="27" max="27" width="19" customWidth="1"/>
    <col min="32" max="32" width="16" customWidth="1"/>
    <col min="33" max="33" width="13.85546875" customWidth="1"/>
    <col min="34" max="34" width="14.140625" customWidth="1"/>
  </cols>
  <sheetData>
    <row r="1" spans="1:24" ht="13.5" customHeight="1" x14ac:dyDescent="0.25">
      <c r="A1" s="411"/>
      <c r="B1" s="409"/>
      <c r="C1" s="409"/>
      <c r="D1" s="409"/>
      <c r="E1" s="409"/>
      <c r="F1" s="409"/>
      <c r="G1" s="409"/>
      <c r="H1" s="409"/>
      <c r="I1" s="409"/>
      <c r="J1" s="409"/>
      <c r="K1" s="409"/>
      <c r="L1" s="409"/>
      <c r="M1" s="409"/>
      <c r="N1" s="409"/>
      <c r="O1" s="409"/>
      <c r="P1" s="409"/>
      <c r="Q1" s="409"/>
      <c r="R1" s="409"/>
      <c r="S1" s="409"/>
      <c r="T1" s="409"/>
      <c r="U1" s="409"/>
      <c r="V1" s="409"/>
      <c r="W1" s="409"/>
      <c r="X1" s="410"/>
    </row>
    <row r="2" spans="1:24" ht="21" x14ac:dyDescent="0.35">
      <c r="A2" s="412" t="s">
        <v>1494</v>
      </c>
      <c r="B2" s="413"/>
      <c r="C2" s="413"/>
      <c r="D2" s="413"/>
      <c r="E2" s="413"/>
      <c r="F2" s="413"/>
      <c r="G2" s="413"/>
      <c r="H2" s="413"/>
      <c r="I2" s="413"/>
      <c r="J2" s="413"/>
      <c r="K2" s="413"/>
      <c r="L2" s="413"/>
      <c r="M2" s="413"/>
      <c r="N2" s="413"/>
      <c r="O2" s="413"/>
      <c r="P2" s="413"/>
      <c r="Q2" s="413"/>
      <c r="R2" s="413"/>
      <c r="S2" s="413"/>
      <c r="T2" s="413"/>
      <c r="U2" s="413"/>
      <c r="V2" s="413"/>
      <c r="W2" s="413"/>
      <c r="X2" s="414"/>
    </row>
    <row r="3" spans="1:24" x14ac:dyDescent="0.25">
      <c r="A3" s="232"/>
      <c r="B3" s="237"/>
      <c r="C3" s="237"/>
      <c r="D3" s="237"/>
      <c r="E3" s="237"/>
      <c r="F3" s="237"/>
      <c r="G3" s="237"/>
      <c r="H3" s="237"/>
      <c r="I3" s="237"/>
      <c r="J3" s="237"/>
      <c r="K3" s="237"/>
      <c r="L3" s="237"/>
      <c r="M3" s="237"/>
      <c r="N3" s="237"/>
      <c r="O3" s="237"/>
      <c r="P3" s="237"/>
      <c r="Q3" s="237"/>
      <c r="R3" s="237"/>
      <c r="S3" s="237"/>
      <c r="T3" s="237"/>
      <c r="U3" s="237"/>
      <c r="V3" s="237"/>
      <c r="W3" s="237"/>
      <c r="X3" s="231"/>
    </row>
    <row r="4" spans="1:24" x14ac:dyDescent="0.25">
      <c r="A4" s="232"/>
      <c r="B4" s="237"/>
      <c r="C4" s="237"/>
      <c r="D4" s="237"/>
      <c r="E4" s="237"/>
      <c r="F4" s="237"/>
      <c r="G4" s="237"/>
      <c r="H4" s="237"/>
      <c r="I4" s="237"/>
      <c r="J4" s="237"/>
      <c r="K4" s="237"/>
      <c r="L4" s="237"/>
      <c r="M4" s="237"/>
      <c r="N4" s="237"/>
      <c r="O4" s="237"/>
      <c r="P4" s="237"/>
      <c r="Q4" s="237"/>
      <c r="R4" s="237"/>
      <c r="S4" s="237"/>
      <c r="T4" s="237"/>
      <c r="U4" s="237"/>
      <c r="V4" s="237"/>
      <c r="W4" s="237"/>
      <c r="X4" s="231"/>
    </row>
    <row r="5" spans="1:24" x14ac:dyDescent="0.25">
      <c r="A5" s="232"/>
      <c r="B5" s="237"/>
      <c r="C5" s="237"/>
      <c r="D5" s="237"/>
      <c r="E5" s="237"/>
      <c r="F5" s="237"/>
      <c r="G5" s="237"/>
      <c r="H5" s="237"/>
      <c r="I5" s="237"/>
      <c r="J5" s="237"/>
      <c r="K5" s="237"/>
      <c r="L5" s="237"/>
      <c r="M5" s="237"/>
      <c r="N5" s="237"/>
      <c r="O5" s="408" t="s">
        <v>2012</v>
      </c>
      <c r="P5" s="408"/>
      <c r="Q5" s="408"/>
      <c r="R5" s="408"/>
      <c r="S5" s="408"/>
      <c r="T5" s="408"/>
      <c r="U5" s="408"/>
      <c r="V5" s="408"/>
      <c r="W5" s="237"/>
      <c r="X5" s="231"/>
    </row>
    <row r="6" spans="1:24" x14ac:dyDescent="0.25">
      <c r="A6" s="259"/>
      <c r="B6" s="237"/>
      <c r="C6" s="237"/>
      <c r="D6" s="237"/>
      <c r="E6" s="237"/>
      <c r="F6" s="237"/>
      <c r="G6" s="237"/>
      <c r="H6" s="237"/>
      <c r="I6" s="237"/>
      <c r="J6" s="237"/>
      <c r="K6" s="237"/>
      <c r="L6" s="237"/>
      <c r="M6" s="257"/>
      <c r="N6" s="237"/>
      <c r="O6" s="237"/>
      <c r="P6" s="237"/>
      <c r="Q6" s="237"/>
      <c r="R6" s="237"/>
      <c r="S6" s="237"/>
      <c r="T6" s="237"/>
      <c r="U6" s="237"/>
      <c r="V6" s="237"/>
      <c r="W6" s="237"/>
      <c r="X6" s="231"/>
    </row>
    <row r="7" spans="1:24" ht="30" customHeight="1" x14ac:dyDescent="0.25">
      <c r="A7" s="232"/>
      <c r="B7" s="237"/>
      <c r="C7" s="237"/>
      <c r="D7" s="237"/>
      <c r="E7" s="237"/>
      <c r="F7" s="237"/>
      <c r="G7" s="237"/>
      <c r="H7" s="237"/>
      <c r="I7" s="237"/>
      <c r="J7" s="237"/>
      <c r="K7" s="237"/>
      <c r="L7" s="237"/>
      <c r="M7" s="261"/>
      <c r="N7" s="415" t="s">
        <v>1088</v>
      </c>
      <c r="O7" s="415"/>
      <c r="P7" s="415" t="s">
        <v>1086</v>
      </c>
      <c r="Q7" s="415"/>
      <c r="R7" s="415" t="s">
        <v>2009</v>
      </c>
      <c r="S7" s="415"/>
      <c r="T7" s="415" t="s">
        <v>2010</v>
      </c>
      <c r="U7" s="415"/>
      <c r="V7" s="415" t="s">
        <v>1123</v>
      </c>
      <c r="W7" s="415"/>
      <c r="X7" s="231"/>
    </row>
    <row r="8" spans="1:24" x14ac:dyDescent="0.25">
      <c r="A8" s="232"/>
      <c r="B8" s="237"/>
      <c r="C8" s="237"/>
      <c r="D8" s="237"/>
      <c r="E8" s="237"/>
      <c r="F8" s="237"/>
      <c r="G8" s="237"/>
      <c r="H8" s="237"/>
      <c r="I8" s="237"/>
      <c r="J8" s="237"/>
      <c r="K8" s="237"/>
      <c r="L8" s="237"/>
      <c r="M8" s="261"/>
      <c r="N8" s="262"/>
      <c r="O8" s="262"/>
      <c r="P8" s="262"/>
      <c r="Q8" s="262"/>
      <c r="R8" s="262"/>
      <c r="S8" s="262"/>
      <c r="T8" s="262"/>
      <c r="U8" s="262"/>
      <c r="V8" s="262"/>
      <c r="W8" s="262"/>
      <c r="X8" s="231"/>
    </row>
    <row r="9" spans="1:24" ht="60" customHeight="1" x14ac:dyDescent="0.25">
      <c r="A9" s="232"/>
      <c r="B9" s="237"/>
      <c r="C9" s="237"/>
      <c r="D9" s="237"/>
      <c r="E9" s="237"/>
      <c r="F9" s="237"/>
      <c r="G9" s="237"/>
      <c r="H9" s="237"/>
      <c r="I9" s="237"/>
      <c r="J9" s="237"/>
      <c r="K9" s="237"/>
      <c r="L9" s="237"/>
      <c r="M9" s="263"/>
      <c r="N9" s="406" t="s">
        <v>1498</v>
      </c>
      <c r="O9" s="406"/>
      <c r="P9" s="406" t="s">
        <v>1083</v>
      </c>
      <c r="Q9" s="406"/>
      <c r="R9" s="406" t="s">
        <v>2011</v>
      </c>
      <c r="S9" s="406"/>
      <c r="T9" s="407" t="s">
        <v>1085</v>
      </c>
      <c r="U9" s="407"/>
      <c r="V9" s="406" t="s">
        <v>2013</v>
      </c>
      <c r="W9" s="406"/>
      <c r="X9" s="231"/>
    </row>
    <row r="10" spans="1:24" x14ac:dyDescent="0.25">
      <c r="A10" s="232"/>
      <c r="B10" s="237"/>
      <c r="C10" s="237"/>
      <c r="D10" s="237"/>
      <c r="E10" s="237"/>
      <c r="F10" s="237"/>
      <c r="G10" s="237"/>
      <c r="H10" s="237"/>
      <c r="I10" s="237"/>
      <c r="J10" s="237"/>
      <c r="K10" s="237"/>
      <c r="L10" s="237"/>
      <c r="M10" s="237"/>
      <c r="N10" s="260"/>
      <c r="O10" s="260"/>
      <c r="P10" s="260"/>
      <c r="Q10" s="260"/>
      <c r="R10" s="260"/>
      <c r="S10" s="260"/>
      <c r="T10" s="260"/>
      <c r="U10" s="260"/>
      <c r="V10" s="260"/>
      <c r="W10" s="260"/>
      <c r="X10" s="231"/>
    </row>
    <row r="11" spans="1:24" x14ac:dyDescent="0.25">
      <c r="A11" s="232"/>
      <c r="B11" s="237"/>
      <c r="C11" s="237"/>
      <c r="D11" s="237"/>
      <c r="E11" s="237"/>
      <c r="F11" s="237"/>
      <c r="G11" s="237"/>
      <c r="H11" s="237"/>
      <c r="I11" s="237"/>
      <c r="J11" s="237"/>
      <c r="K11" s="237"/>
      <c r="L11" s="237"/>
      <c r="M11" s="237"/>
      <c r="N11" s="237"/>
      <c r="O11" s="237"/>
      <c r="P11" s="237"/>
      <c r="Q11" s="237"/>
      <c r="R11" s="237"/>
      <c r="S11" s="237"/>
      <c r="T11" s="237"/>
      <c r="U11" s="237"/>
      <c r="V11" s="237"/>
      <c r="W11" s="237"/>
      <c r="X11" s="231"/>
    </row>
    <row r="12" spans="1:24" x14ac:dyDescent="0.25">
      <c r="A12" s="232"/>
      <c r="B12" s="237"/>
      <c r="C12" s="237"/>
      <c r="D12" s="237"/>
      <c r="E12" s="237"/>
      <c r="F12" s="237"/>
      <c r="G12" s="237"/>
      <c r="H12" s="237"/>
      <c r="I12" s="237"/>
      <c r="J12" s="237"/>
      <c r="K12" s="237"/>
      <c r="L12" s="237"/>
      <c r="M12" s="237"/>
      <c r="N12" s="237"/>
      <c r="O12" s="237"/>
      <c r="P12" s="237"/>
      <c r="Q12" s="237"/>
      <c r="R12" s="237"/>
      <c r="S12" s="237"/>
      <c r="T12" s="237"/>
      <c r="U12" s="237"/>
      <c r="V12" s="237"/>
      <c r="W12" s="237"/>
      <c r="X12" s="231"/>
    </row>
    <row r="13" spans="1:24" x14ac:dyDescent="0.25">
      <c r="A13" s="232"/>
      <c r="B13" s="237"/>
      <c r="C13" s="237"/>
      <c r="D13" s="237"/>
      <c r="E13" s="237"/>
      <c r="F13" s="237"/>
      <c r="G13" s="237"/>
      <c r="H13" s="237"/>
      <c r="I13" s="237"/>
      <c r="J13" s="237"/>
      <c r="K13" s="237"/>
      <c r="L13" s="237"/>
      <c r="M13" s="237"/>
      <c r="N13" s="237"/>
      <c r="O13" s="237"/>
      <c r="P13" s="237"/>
      <c r="Q13" s="237"/>
      <c r="R13" s="237"/>
      <c r="S13" s="237"/>
      <c r="T13" s="237"/>
      <c r="U13" s="237"/>
      <c r="V13" s="237"/>
      <c r="W13" s="237"/>
      <c r="X13" s="231"/>
    </row>
    <row r="14" spans="1:24" x14ac:dyDescent="0.25">
      <c r="A14" s="232"/>
      <c r="B14" s="237"/>
      <c r="C14" s="237"/>
      <c r="D14" s="237"/>
      <c r="E14" s="237"/>
      <c r="F14" s="237"/>
      <c r="G14" s="237"/>
      <c r="H14" s="237"/>
      <c r="I14" s="237"/>
      <c r="J14" s="237"/>
      <c r="K14" s="237"/>
      <c r="L14" s="237"/>
      <c r="M14" s="237"/>
      <c r="N14" s="237"/>
      <c r="O14" s="237"/>
      <c r="P14" s="237"/>
      <c r="Q14" s="237"/>
      <c r="R14" s="237"/>
      <c r="S14" s="237"/>
      <c r="T14" s="237"/>
      <c r="U14" s="237"/>
      <c r="V14" s="237"/>
      <c r="W14" s="237"/>
      <c r="X14" s="231"/>
    </row>
    <row r="15" spans="1:24" x14ac:dyDescent="0.25">
      <c r="A15" s="232"/>
      <c r="B15" s="237"/>
      <c r="C15" s="258"/>
      <c r="D15" s="237"/>
      <c r="E15" s="237"/>
      <c r="F15" s="237"/>
      <c r="G15" s="237"/>
      <c r="H15" s="237"/>
      <c r="I15" s="237"/>
      <c r="J15" s="237"/>
      <c r="K15" s="237"/>
      <c r="L15" s="237"/>
      <c r="M15" s="237"/>
      <c r="N15" s="237"/>
      <c r="O15" s="258"/>
      <c r="P15" s="237"/>
      <c r="Q15" s="237"/>
      <c r="R15" s="237"/>
      <c r="S15" s="237"/>
      <c r="T15" s="237"/>
      <c r="U15" s="237"/>
      <c r="V15" s="237"/>
      <c r="W15" s="237"/>
      <c r="X15" s="231"/>
    </row>
    <row r="16" spans="1:24" x14ac:dyDescent="0.25">
      <c r="A16" s="232"/>
      <c r="B16" s="237"/>
      <c r="C16" s="258"/>
      <c r="D16" s="237"/>
      <c r="E16" s="237"/>
      <c r="F16" s="237"/>
      <c r="G16" s="237"/>
      <c r="H16" s="237"/>
      <c r="I16" s="237"/>
      <c r="J16" s="237"/>
      <c r="K16" s="237"/>
      <c r="L16" s="237"/>
      <c r="M16" s="237"/>
      <c r="N16" s="237"/>
      <c r="O16" s="258"/>
      <c r="P16" s="237"/>
      <c r="Q16" s="237"/>
      <c r="R16" s="237"/>
      <c r="S16" s="237"/>
      <c r="T16" s="237"/>
      <c r="U16" s="237"/>
      <c r="V16" s="237"/>
      <c r="W16" s="237"/>
      <c r="X16" s="231"/>
    </row>
    <row r="17" spans="1:26" x14ac:dyDescent="0.25">
      <c r="A17" s="232"/>
      <c r="B17" s="237"/>
      <c r="C17" s="258"/>
      <c r="D17" s="237"/>
      <c r="E17" s="237"/>
      <c r="F17" s="237"/>
      <c r="G17" s="237"/>
      <c r="H17" s="237"/>
      <c r="I17" s="237"/>
      <c r="J17" s="237"/>
      <c r="K17" s="237"/>
      <c r="L17" s="237"/>
      <c r="M17" s="237"/>
      <c r="N17" s="237"/>
      <c r="O17" s="258"/>
      <c r="P17" s="237"/>
      <c r="Q17" s="237"/>
      <c r="R17" s="237"/>
      <c r="S17" s="237"/>
      <c r="T17" s="237"/>
      <c r="U17" s="237"/>
      <c r="V17" s="237"/>
      <c r="W17" s="237"/>
      <c r="X17" s="231"/>
    </row>
    <row r="18" spans="1:26" x14ac:dyDescent="0.25">
      <c r="A18" s="232"/>
      <c r="B18" s="237"/>
      <c r="C18" s="258"/>
      <c r="D18" s="237"/>
      <c r="E18" s="237"/>
      <c r="F18" s="237"/>
      <c r="G18" s="237"/>
      <c r="H18" s="237"/>
      <c r="I18" s="237"/>
      <c r="J18" s="237"/>
      <c r="K18" s="237"/>
      <c r="L18" s="237"/>
      <c r="M18" s="237"/>
      <c r="N18" s="237"/>
      <c r="O18" s="258"/>
      <c r="P18" s="237"/>
      <c r="Q18" s="237"/>
      <c r="R18" s="237"/>
      <c r="S18" s="237"/>
      <c r="T18" s="237"/>
      <c r="U18" s="237"/>
      <c r="V18" s="237"/>
      <c r="W18" s="237"/>
      <c r="X18" s="231"/>
    </row>
    <row r="19" spans="1:26" x14ac:dyDescent="0.25">
      <c r="A19" s="232"/>
      <c r="B19" s="237"/>
      <c r="C19" s="258"/>
      <c r="D19" s="237"/>
      <c r="E19" s="237"/>
      <c r="F19" s="237"/>
      <c r="G19" s="237"/>
      <c r="H19" s="237"/>
      <c r="I19" s="237"/>
      <c r="J19" s="237"/>
      <c r="K19" s="237"/>
      <c r="L19" s="237"/>
      <c r="M19" s="237"/>
      <c r="N19" s="237"/>
      <c r="O19" s="258"/>
      <c r="P19" s="237"/>
      <c r="Q19" s="237"/>
      <c r="R19" s="237"/>
      <c r="S19" s="237"/>
      <c r="T19" s="237"/>
      <c r="U19" s="237"/>
      <c r="V19" s="237"/>
      <c r="W19" s="237"/>
      <c r="X19" s="231"/>
    </row>
    <row r="20" spans="1:26" x14ac:dyDescent="0.25">
      <c r="A20" s="232"/>
      <c r="B20" s="237"/>
      <c r="C20" s="237"/>
      <c r="D20" s="237"/>
      <c r="E20" s="237"/>
      <c r="F20" s="237"/>
      <c r="G20" s="237"/>
      <c r="H20" s="237"/>
      <c r="I20" s="237"/>
      <c r="J20" s="237"/>
      <c r="K20" s="237"/>
      <c r="L20" s="237"/>
      <c r="M20" s="237"/>
      <c r="N20" s="237"/>
      <c r="O20" s="237"/>
      <c r="P20" s="237"/>
      <c r="Q20" s="237"/>
      <c r="R20" s="237"/>
      <c r="S20" s="237"/>
      <c r="T20" s="237"/>
      <c r="U20" s="237"/>
      <c r="V20" s="237"/>
      <c r="W20" s="237"/>
      <c r="X20" s="231"/>
    </row>
    <row r="21" spans="1:26" x14ac:dyDescent="0.25">
      <c r="A21" s="232"/>
      <c r="B21" s="237"/>
      <c r="C21" s="237"/>
      <c r="D21" s="237"/>
      <c r="E21" s="237"/>
      <c r="F21" s="237"/>
      <c r="G21" s="237"/>
      <c r="H21" s="237"/>
      <c r="I21" s="237"/>
      <c r="J21" s="237"/>
      <c r="K21" s="237"/>
      <c r="L21" s="237"/>
      <c r="M21" s="237"/>
      <c r="N21" s="237"/>
      <c r="O21" s="237"/>
      <c r="P21" s="237"/>
      <c r="Q21" s="237"/>
      <c r="R21" s="237"/>
      <c r="S21" s="237"/>
      <c r="T21" s="237"/>
      <c r="U21" s="237"/>
      <c r="V21" s="237"/>
      <c r="W21" s="237"/>
      <c r="X21" s="231"/>
    </row>
    <row r="22" spans="1:26" x14ac:dyDescent="0.25">
      <c r="A22" s="232"/>
      <c r="B22" s="237"/>
      <c r="C22" s="237"/>
      <c r="D22" s="237"/>
      <c r="E22" s="237"/>
      <c r="F22" s="237"/>
      <c r="G22" s="237"/>
      <c r="H22" s="237"/>
      <c r="I22" s="237"/>
      <c r="J22" s="237"/>
      <c r="K22" s="237"/>
      <c r="L22" s="237"/>
      <c r="M22" s="237"/>
      <c r="N22" s="237"/>
      <c r="O22" s="237"/>
      <c r="P22" s="237"/>
      <c r="Q22" s="237"/>
      <c r="R22" s="237"/>
      <c r="S22" s="237"/>
      <c r="T22" s="237"/>
      <c r="U22" s="237"/>
      <c r="V22" s="237"/>
      <c r="W22" s="237"/>
      <c r="X22" s="231"/>
    </row>
    <row r="23" spans="1:26" x14ac:dyDescent="0.25">
      <c r="A23" s="232"/>
      <c r="B23" s="237"/>
      <c r="C23" s="237"/>
      <c r="D23" s="237"/>
      <c r="E23" s="237"/>
      <c r="F23" s="237"/>
      <c r="G23" s="237"/>
      <c r="H23" s="237"/>
      <c r="I23" s="237"/>
      <c r="J23" s="237"/>
      <c r="K23" s="237"/>
      <c r="L23" s="237"/>
      <c r="M23" s="237"/>
      <c r="N23" s="237"/>
      <c r="O23" s="237"/>
      <c r="P23" s="237"/>
      <c r="Q23" s="237"/>
      <c r="R23" s="237"/>
      <c r="S23" s="237"/>
      <c r="T23" s="237"/>
      <c r="U23" s="237"/>
      <c r="V23" s="237"/>
      <c r="W23" s="237"/>
      <c r="X23" s="231"/>
    </row>
    <row r="24" spans="1:26" x14ac:dyDescent="0.25">
      <c r="A24" s="232"/>
      <c r="B24" s="237"/>
      <c r="C24" s="237"/>
      <c r="D24" s="237"/>
      <c r="E24" s="237"/>
      <c r="F24" s="237"/>
      <c r="G24" s="237"/>
      <c r="H24" s="237"/>
      <c r="I24" s="237"/>
      <c r="J24" s="237"/>
      <c r="K24" s="237"/>
      <c r="L24" s="237"/>
      <c r="M24" s="237"/>
      <c r="N24" s="237"/>
      <c r="O24" s="237"/>
      <c r="P24" s="237"/>
      <c r="Q24" s="237"/>
      <c r="R24" s="237"/>
      <c r="S24" s="237"/>
      <c r="T24" s="237"/>
      <c r="U24" s="237"/>
      <c r="V24" s="237"/>
      <c r="W24" s="237"/>
      <c r="X24" s="231"/>
    </row>
    <row r="25" spans="1:26" x14ac:dyDescent="0.25">
      <c r="A25" s="232"/>
      <c r="B25" s="237"/>
      <c r="C25" s="237"/>
      <c r="D25" s="237"/>
      <c r="E25" s="237"/>
      <c r="F25" s="237"/>
      <c r="G25" s="237"/>
      <c r="H25" s="237"/>
      <c r="I25" s="237"/>
      <c r="J25" s="237"/>
      <c r="K25" s="237"/>
      <c r="L25" s="237"/>
      <c r="M25" s="237"/>
      <c r="N25" s="237"/>
      <c r="O25" s="237"/>
      <c r="P25" s="237"/>
      <c r="Q25" s="237"/>
      <c r="R25" s="237"/>
      <c r="S25" s="237"/>
      <c r="T25" s="237"/>
      <c r="U25" s="237"/>
      <c r="V25" s="237"/>
      <c r="W25" s="237"/>
      <c r="X25" s="231"/>
    </row>
    <row r="26" spans="1:26" x14ac:dyDescent="0.25">
      <c r="A26" s="232"/>
      <c r="B26" s="237"/>
      <c r="C26" s="237"/>
      <c r="D26" s="237"/>
      <c r="E26" s="237"/>
      <c r="F26" s="237"/>
      <c r="G26" s="237"/>
      <c r="H26" s="237"/>
      <c r="I26" s="237"/>
      <c r="J26" s="237"/>
      <c r="K26" s="237"/>
      <c r="L26" s="237"/>
      <c r="M26" s="237"/>
      <c r="N26" s="237"/>
      <c r="O26" s="237"/>
      <c r="P26" s="237"/>
      <c r="Q26" s="237"/>
      <c r="R26" s="237"/>
      <c r="S26" s="237"/>
      <c r="T26" s="237"/>
      <c r="U26" s="237"/>
      <c r="V26" s="237"/>
      <c r="W26" s="237"/>
      <c r="X26" s="231"/>
    </row>
    <row r="27" spans="1:26" x14ac:dyDescent="0.25">
      <c r="A27" s="232"/>
      <c r="B27" s="237"/>
      <c r="C27" s="237"/>
      <c r="D27" s="237"/>
      <c r="E27" s="237"/>
      <c r="F27" s="237"/>
      <c r="G27" s="237"/>
      <c r="H27" s="237"/>
      <c r="I27" s="237"/>
      <c r="J27" s="237"/>
      <c r="K27" s="237"/>
      <c r="L27" s="237"/>
      <c r="M27" s="237"/>
      <c r="N27" s="237"/>
      <c r="O27" s="237"/>
      <c r="P27" s="237"/>
      <c r="Q27" s="237"/>
      <c r="R27" s="237"/>
      <c r="S27" s="237"/>
      <c r="T27" s="237"/>
      <c r="U27" s="237"/>
      <c r="V27" s="237"/>
      <c r="W27" s="237"/>
      <c r="X27" s="231"/>
    </row>
    <row r="28" spans="1:26" x14ac:dyDescent="0.25">
      <c r="A28" s="232"/>
      <c r="B28" s="237"/>
      <c r="C28" s="237"/>
      <c r="D28" s="237"/>
      <c r="E28" s="237"/>
      <c r="F28" s="237"/>
      <c r="G28" s="237"/>
      <c r="H28" s="237"/>
      <c r="I28" s="237"/>
      <c r="J28" s="237"/>
      <c r="K28" s="237"/>
      <c r="L28" s="237"/>
      <c r="M28" s="237"/>
      <c r="N28" s="237"/>
      <c r="O28" s="237"/>
      <c r="P28" s="237"/>
      <c r="Q28" s="237"/>
      <c r="R28" s="237"/>
      <c r="S28" s="237"/>
      <c r="T28" s="237"/>
      <c r="U28" s="237"/>
      <c r="V28" s="237"/>
      <c r="W28" s="237"/>
      <c r="X28" s="231"/>
    </row>
    <row r="29" spans="1:26" x14ac:dyDescent="0.25">
      <c r="A29" s="232"/>
      <c r="B29" s="237"/>
      <c r="C29" s="237"/>
      <c r="D29" s="237"/>
      <c r="E29" s="237"/>
      <c r="F29" s="237"/>
      <c r="G29" s="237"/>
      <c r="H29" s="237"/>
      <c r="I29" s="237"/>
      <c r="J29" s="237"/>
      <c r="K29" s="237"/>
      <c r="L29" s="237"/>
      <c r="M29" s="237"/>
      <c r="N29" s="237"/>
      <c r="O29" s="237"/>
      <c r="P29" s="237"/>
      <c r="Q29" s="237"/>
      <c r="R29" s="237"/>
      <c r="S29" s="237"/>
      <c r="T29" s="237"/>
      <c r="U29" s="237"/>
      <c r="V29" s="237"/>
      <c r="W29" s="237"/>
      <c r="X29" s="231"/>
    </row>
    <row r="30" spans="1:26" x14ac:dyDescent="0.25">
      <c r="A30" s="232"/>
      <c r="B30" s="237"/>
      <c r="C30" s="237"/>
      <c r="D30" s="237"/>
      <c r="E30" s="237"/>
      <c r="F30" s="237"/>
      <c r="G30" s="237"/>
      <c r="H30" s="237"/>
      <c r="I30" s="237"/>
      <c r="J30" s="237"/>
      <c r="K30" s="237"/>
      <c r="L30" s="237"/>
      <c r="M30" s="237"/>
      <c r="N30" s="237"/>
      <c r="O30" s="237"/>
      <c r="P30" s="237"/>
      <c r="Q30" s="237"/>
      <c r="R30" s="237"/>
      <c r="S30" s="237"/>
      <c r="T30" s="237"/>
      <c r="U30" s="237"/>
      <c r="V30" s="237"/>
      <c r="W30" s="237"/>
      <c r="X30" s="231"/>
    </row>
    <row r="31" spans="1:26" x14ac:dyDescent="0.25">
      <c r="A31" s="232"/>
      <c r="B31" s="237"/>
      <c r="C31" s="237"/>
      <c r="D31" s="237"/>
      <c r="E31" s="237"/>
      <c r="F31" s="237"/>
      <c r="G31" s="237"/>
      <c r="H31" s="237"/>
      <c r="I31" s="237"/>
      <c r="J31" s="237"/>
      <c r="K31" s="237"/>
      <c r="L31" s="237"/>
      <c r="M31" s="237"/>
      <c r="N31" s="237"/>
      <c r="O31" s="237"/>
      <c r="P31" s="237"/>
      <c r="Q31" s="237"/>
      <c r="R31" s="237"/>
      <c r="S31" s="237"/>
      <c r="T31" s="237"/>
      <c r="U31" s="237"/>
      <c r="V31" s="237"/>
      <c r="W31" s="237"/>
      <c r="X31" s="231"/>
    </row>
    <row r="32" spans="1:26" x14ac:dyDescent="0.25">
      <c r="A32" s="232"/>
      <c r="B32" s="237"/>
      <c r="C32" s="237"/>
      <c r="D32" s="237"/>
      <c r="E32" s="237"/>
      <c r="F32" s="237"/>
      <c r="G32" s="237"/>
      <c r="H32" s="237"/>
      <c r="I32" s="237"/>
      <c r="J32" s="237"/>
      <c r="K32" s="237"/>
      <c r="L32" s="237"/>
      <c r="M32" s="237"/>
      <c r="N32" s="237"/>
      <c r="O32" s="237"/>
      <c r="P32" s="237"/>
      <c r="Q32" s="237"/>
      <c r="R32" s="237"/>
      <c r="S32" s="237"/>
      <c r="T32" s="237"/>
      <c r="U32" s="237"/>
      <c r="V32" s="237"/>
      <c r="W32" s="237"/>
      <c r="X32" s="231"/>
      <c r="Z32" t="s">
        <v>2008</v>
      </c>
    </row>
    <row r="33" spans="1:24" x14ac:dyDescent="0.25">
      <c r="A33" s="232"/>
      <c r="B33" s="237"/>
      <c r="C33" s="237"/>
      <c r="D33" s="237"/>
      <c r="E33" s="237"/>
      <c r="F33" s="237"/>
      <c r="G33" s="237"/>
      <c r="H33" s="237"/>
      <c r="I33" s="237"/>
      <c r="J33" s="237"/>
      <c r="K33" s="237"/>
      <c r="L33" s="237"/>
      <c r="M33" s="237"/>
      <c r="N33" s="237"/>
      <c r="O33" s="237"/>
      <c r="P33" s="237"/>
      <c r="Q33" s="237"/>
      <c r="R33" s="237"/>
      <c r="S33" s="237"/>
      <c r="T33" s="237"/>
      <c r="U33" s="237"/>
      <c r="V33" s="237"/>
      <c r="W33" s="237"/>
      <c r="X33" s="231"/>
    </row>
    <row r="34" spans="1:24" x14ac:dyDescent="0.25">
      <c r="A34" s="232"/>
      <c r="B34" s="237"/>
      <c r="C34" s="237"/>
      <c r="D34" s="237"/>
      <c r="E34" s="237"/>
      <c r="F34" s="237"/>
      <c r="G34" s="237"/>
      <c r="H34" s="237"/>
      <c r="I34" s="237"/>
      <c r="J34" s="237"/>
      <c r="K34" s="237"/>
      <c r="L34" s="237"/>
      <c r="M34" s="237"/>
      <c r="N34" s="237"/>
      <c r="O34" s="237"/>
      <c r="P34" s="237"/>
      <c r="Q34" s="237"/>
      <c r="R34" s="237"/>
      <c r="S34" s="237"/>
      <c r="T34" s="237"/>
      <c r="U34" s="237"/>
      <c r="V34" s="237"/>
      <c r="W34" s="237"/>
      <c r="X34" s="231"/>
    </row>
    <row r="35" spans="1:24" x14ac:dyDescent="0.25">
      <c r="A35" s="232"/>
      <c r="B35" s="237"/>
      <c r="C35" s="237"/>
      <c r="D35" s="237"/>
      <c r="E35" s="237"/>
      <c r="F35" s="237"/>
      <c r="G35" s="237"/>
      <c r="H35" s="237"/>
      <c r="I35" s="237"/>
      <c r="J35" s="237"/>
      <c r="K35" s="237"/>
      <c r="L35" s="237"/>
      <c r="M35" s="237"/>
      <c r="N35" s="237"/>
      <c r="O35" s="237"/>
      <c r="P35" s="237"/>
      <c r="Q35" s="237"/>
      <c r="R35" s="237"/>
      <c r="S35" s="237"/>
      <c r="T35" s="237"/>
      <c r="U35" s="237"/>
      <c r="V35" s="237"/>
      <c r="W35" s="237"/>
      <c r="X35" s="231"/>
    </row>
    <row r="36" spans="1:24" x14ac:dyDescent="0.25">
      <c r="A36" s="232"/>
      <c r="B36" s="237"/>
      <c r="C36" s="237"/>
      <c r="D36" s="237"/>
      <c r="E36" s="237"/>
      <c r="F36" s="237"/>
      <c r="G36" s="237"/>
      <c r="H36" s="237"/>
      <c r="I36" s="237"/>
      <c r="J36" s="237"/>
      <c r="K36" s="237"/>
      <c r="L36" s="237"/>
      <c r="M36" s="237"/>
      <c r="N36" s="237"/>
      <c r="O36" s="237"/>
      <c r="P36" s="237"/>
      <c r="Q36" s="237"/>
      <c r="R36" s="237"/>
      <c r="S36" s="237"/>
      <c r="T36" s="237"/>
      <c r="U36" s="237"/>
      <c r="V36" s="237"/>
      <c r="W36" s="237"/>
      <c r="X36" s="231"/>
    </row>
    <row r="37" spans="1:24" x14ac:dyDescent="0.25">
      <c r="A37" s="232"/>
      <c r="B37" s="237"/>
      <c r="C37" s="237"/>
      <c r="D37" s="237"/>
      <c r="E37" s="237"/>
      <c r="F37" s="237"/>
      <c r="G37" s="237"/>
      <c r="H37" s="237"/>
      <c r="I37" s="237"/>
      <c r="J37" s="237"/>
      <c r="K37" s="237"/>
      <c r="L37" s="237"/>
      <c r="M37" s="237"/>
      <c r="N37" s="237"/>
      <c r="O37" s="237"/>
      <c r="P37" s="237"/>
      <c r="Q37" s="237"/>
      <c r="R37" s="237"/>
      <c r="S37" s="237"/>
      <c r="T37" s="237"/>
      <c r="U37" s="237"/>
      <c r="V37" s="237"/>
      <c r="W37" s="237"/>
      <c r="X37" s="231"/>
    </row>
    <row r="38" spans="1:24" x14ac:dyDescent="0.25">
      <c r="A38" s="232"/>
      <c r="B38" s="237"/>
      <c r="C38" s="237"/>
      <c r="D38" s="237"/>
      <c r="E38" s="237"/>
      <c r="F38" s="237"/>
      <c r="G38" s="237"/>
      <c r="H38" s="237"/>
      <c r="I38" s="237"/>
      <c r="J38" s="237"/>
      <c r="K38" s="237"/>
      <c r="L38" s="237"/>
      <c r="M38" s="237"/>
      <c r="N38" s="237"/>
      <c r="O38" s="237"/>
      <c r="P38" s="237"/>
      <c r="Q38" s="237"/>
      <c r="R38" s="237"/>
      <c r="S38" s="237"/>
      <c r="T38" s="237"/>
      <c r="U38" s="237"/>
      <c r="V38" s="237"/>
      <c r="W38" s="237"/>
      <c r="X38" s="231"/>
    </row>
    <row r="39" spans="1:24" x14ac:dyDescent="0.25">
      <c r="A39" s="232"/>
      <c r="B39" s="237"/>
      <c r="C39" s="237"/>
      <c r="D39" s="237"/>
      <c r="E39" s="237"/>
      <c r="F39" s="237"/>
      <c r="G39" s="237"/>
      <c r="H39" s="237"/>
      <c r="I39" s="237"/>
      <c r="J39" s="237"/>
      <c r="K39" s="237"/>
      <c r="L39" s="237"/>
      <c r="M39" s="237"/>
      <c r="N39" s="237"/>
      <c r="O39" s="237"/>
      <c r="P39" s="237"/>
      <c r="Q39" s="237"/>
      <c r="R39" s="237"/>
      <c r="S39" s="237"/>
      <c r="T39" s="237"/>
      <c r="U39" s="237"/>
      <c r="V39" s="237"/>
      <c r="W39" s="237"/>
      <c r="X39" s="231"/>
    </row>
    <row r="40" spans="1:24" x14ac:dyDescent="0.25">
      <c r="A40" s="232"/>
      <c r="B40" s="237"/>
      <c r="C40" s="237"/>
      <c r="D40" s="237"/>
      <c r="E40" s="237"/>
      <c r="F40" s="237"/>
      <c r="G40" s="237"/>
      <c r="H40" s="237"/>
      <c r="I40" s="237"/>
      <c r="J40" s="237"/>
      <c r="K40" s="237"/>
      <c r="L40" s="237"/>
      <c r="M40" s="237"/>
      <c r="N40" s="237"/>
      <c r="O40" s="237"/>
      <c r="P40" s="237"/>
      <c r="Q40" s="237"/>
      <c r="R40" s="237"/>
      <c r="S40" s="237"/>
      <c r="T40" s="237"/>
      <c r="U40" s="237"/>
      <c r="V40" s="237"/>
      <c r="W40" s="237"/>
      <c r="X40" s="231"/>
    </row>
    <row r="41" spans="1:24" ht="15.75" thickBot="1" x14ac:dyDescent="0.3">
      <c r="A41" s="233"/>
      <c r="B41" s="234"/>
      <c r="C41" s="234"/>
      <c r="D41" s="234"/>
      <c r="E41" s="234"/>
      <c r="F41" s="234"/>
      <c r="G41" s="234"/>
      <c r="H41" s="234"/>
      <c r="I41" s="234"/>
      <c r="J41" s="234"/>
      <c r="K41" s="234"/>
      <c r="L41" s="234"/>
      <c r="M41" s="234"/>
      <c r="N41" s="234"/>
      <c r="O41" s="234"/>
      <c r="P41" s="234"/>
      <c r="Q41" s="234"/>
      <c r="R41" s="234"/>
      <c r="S41" s="234"/>
      <c r="T41" s="234"/>
      <c r="U41" s="234"/>
      <c r="V41" s="234"/>
      <c r="W41" s="234"/>
      <c r="X41" s="235"/>
    </row>
  </sheetData>
  <sheetProtection formatCells="0" formatColumns="0" formatRows="0" insertColumns="0" insertRows="0" insertHyperlinks="0" deleteColumns="0" deleteRows="0" sort="0" autoFilter="0" pivotTables="0"/>
  <mergeCells count="14">
    <mergeCell ref="M1:X1"/>
    <mergeCell ref="A1:L1"/>
    <mergeCell ref="A2:X2"/>
    <mergeCell ref="N7:O7"/>
    <mergeCell ref="P7:Q7"/>
    <mergeCell ref="R7:S7"/>
    <mergeCell ref="T7:U7"/>
    <mergeCell ref="V7:W7"/>
    <mergeCell ref="N9:O9"/>
    <mergeCell ref="P9:Q9"/>
    <mergeCell ref="R9:S9"/>
    <mergeCell ref="T9:U9"/>
    <mergeCell ref="O5:V5"/>
    <mergeCell ref="V9:W9"/>
  </mergeCells>
  <hyperlinks>
    <hyperlink ref="N7:O7" location="Standards!A1" display="Standards " xr:uid="{E0063828-1910-48B2-8C27-D9CA16E40D72}"/>
    <hyperlink ref="P7:Q7" location="Accreditation!A1" display="Accreditation " xr:uid="{AE6A12FC-7296-4D38-94E1-81890CF7C6F8}"/>
    <hyperlink ref="R7:S7" location="Inspection!A1" display="Inspection " xr:uid="{85701FC8-59C7-42A2-8652-9128223C3E26}"/>
    <hyperlink ref="T7:U7" location="Testing!A1" display="Testing " xr:uid="{838F8C70-4741-4136-81BC-2E5D694D3C67}"/>
    <hyperlink ref="V7:W7" location="Metrology!A1" display="Metrology" xr:uid="{88D5F13C-B641-4B6B-97DA-46BADE74D900}"/>
    <hyperlink ref="N9:O9" location="'Legal Metrology'!A1" display="Legal Metrology" xr:uid="{52EFDF10-9B2B-46CA-9603-EA315C7160DA}"/>
    <hyperlink ref="P9:Q9" location="'System Certification'!A1" display="System Certification " xr:uid="{7F17028E-A0BC-4145-A648-5736D054ED3B}"/>
    <hyperlink ref="R9:S9" location="'Product Certifcation'!A1" display=" Product Certification " xr:uid="{0E65703E-38F1-4556-A77C-ED3F031E9C7C}"/>
    <hyperlink ref="T9:U9" location="'Technical Regulations'!A1" display="Technical Regulations" xr:uid="{A6C05817-0763-4690-98DB-81A53CC054EB}"/>
    <hyperlink ref="V9:W9" location="Charts!A1" display="Charts " xr:uid="{197F40DF-C509-4286-B152-D252AE146143}"/>
  </hyperlinks>
  <pageMargins left="0.7" right="0.7" top="0.75" bottom="0.75" header="0.3" footer="0.3"/>
  <pageSetup scale="53"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9A7EB1-3ADB-42A1-8053-904573131118}">
  <sheetPr>
    <pageSetUpPr fitToPage="1"/>
  </sheetPr>
  <dimension ref="A1:AB281"/>
  <sheetViews>
    <sheetView zoomScale="85" zoomScaleNormal="85" workbookViewId="0">
      <pane xSplit="2" ySplit="5" topLeftCell="C6" activePane="bottomRight" state="frozen"/>
      <selection pane="topRight" activeCell="C1" sqref="C1"/>
      <selection pane="bottomLeft" activeCell="A6" sqref="A6"/>
      <selection pane="bottomRight" activeCell="C6" sqref="C6:D6"/>
    </sheetView>
  </sheetViews>
  <sheetFormatPr defaultColWidth="9.140625" defaultRowHeight="14.25" x14ac:dyDescent="0.2"/>
  <cols>
    <col min="1" max="1" width="34.7109375" style="242" customWidth="1"/>
    <col min="2" max="2" width="37.42578125" style="54" customWidth="1"/>
    <col min="3" max="3" width="29.85546875" style="242" customWidth="1"/>
    <col min="4" max="4" width="100.85546875" style="242" customWidth="1"/>
    <col min="5" max="5" width="30.85546875" style="242" customWidth="1"/>
    <col min="6" max="6" width="21.140625" style="245" customWidth="1"/>
    <col min="7" max="7" width="98.140625" style="246" customWidth="1"/>
    <col min="8" max="13" width="9.140625" style="242"/>
    <col min="14" max="28" width="9.140625" style="242" hidden="1" customWidth="1"/>
    <col min="29" max="16384" width="9.140625" style="242"/>
  </cols>
  <sheetData>
    <row r="1" spans="1:28" ht="21" customHeight="1" x14ac:dyDescent="0.2">
      <c r="A1" s="687" t="s">
        <v>1872</v>
      </c>
      <c r="B1" s="688"/>
      <c r="C1" s="688"/>
      <c r="D1" s="688"/>
      <c r="E1" s="688"/>
      <c r="F1" s="688"/>
      <c r="G1" s="689"/>
    </row>
    <row r="2" spans="1:28" ht="15" customHeight="1" x14ac:dyDescent="0.2">
      <c r="A2" s="690"/>
      <c r="B2" s="691"/>
      <c r="C2" s="691"/>
      <c r="D2" s="691"/>
      <c r="E2" s="691"/>
      <c r="F2" s="691"/>
      <c r="G2" s="692"/>
    </row>
    <row r="3" spans="1:28" ht="18.75" customHeight="1" x14ac:dyDescent="0.2">
      <c r="A3" s="693"/>
      <c r="B3" s="694"/>
      <c r="C3" s="694"/>
      <c r="D3" s="694"/>
      <c r="E3" s="694"/>
      <c r="F3" s="694"/>
      <c r="G3" s="695"/>
      <c r="N3" s="239"/>
      <c r="O3" s="239"/>
      <c r="P3" s="239"/>
      <c r="Q3" s="239"/>
      <c r="R3" s="239"/>
      <c r="S3" s="239"/>
      <c r="T3" s="239"/>
      <c r="U3" s="239"/>
      <c r="V3" s="239"/>
      <c r="W3" s="239"/>
      <c r="X3" s="239"/>
      <c r="Y3" s="239"/>
      <c r="Z3" s="239"/>
      <c r="AA3" s="239"/>
      <c r="AB3" s="239"/>
    </row>
    <row r="4" spans="1:28" ht="28.5" customHeight="1" x14ac:dyDescent="0.2">
      <c r="A4" s="672" t="s">
        <v>1109</v>
      </c>
      <c r="B4" s="673"/>
      <c r="C4" s="673"/>
      <c r="D4" s="673"/>
      <c r="E4" s="673"/>
      <c r="F4" s="673"/>
      <c r="G4" s="674"/>
      <c r="N4" s="239"/>
      <c r="O4" s="239"/>
      <c r="P4" s="239"/>
      <c r="Q4" s="239"/>
      <c r="R4" s="239"/>
      <c r="S4" s="239"/>
      <c r="T4" s="239"/>
      <c r="U4" s="239"/>
      <c r="V4" s="239"/>
      <c r="W4" s="239"/>
      <c r="X4" s="239"/>
      <c r="Y4" s="239"/>
      <c r="Z4" s="239"/>
      <c r="AA4" s="239"/>
      <c r="AB4" s="239"/>
    </row>
    <row r="5" spans="1:28" ht="38.25" customHeight="1" x14ac:dyDescent="0.2">
      <c r="A5" s="317" t="s">
        <v>0</v>
      </c>
      <c r="B5" s="294" t="s">
        <v>798</v>
      </c>
      <c r="C5" s="581" t="s">
        <v>1</v>
      </c>
      <c r="D5" s="581"/>
      <c r="E5" s="281" t="s">
        <v>2</v>
      </c>
      <c r="F5" s="63" t="s">
        <v>3</v>
      </c>
      <c r="G5" s="318" t="s">
        <v>1495</v>
      </c>
      <c r="N5" s="239">
        <v>0</v>
      </c>
      <c r="O5" s="239">
        <v>0</v>
      </c>
      <c r="P5" s="239">
        <v>0</v>
      </c>
      <c r="Q5" s="240">
        <v>0</v>
      </c>
      <c r="R5" s="240">
        <v>0</v>
      </c>
      <c r="S5" s="239">
        <v>0</v>
      </c>
      <c r="T5" s="239">
        <v>0</v>
      </c>
      <c r="U5" s="240">
        <v>0</v>
      </c>
      <c r="V5" s="241">
        <v>0</v>
      </c>
      <c r="W5" s="240">
        <v>0</v>
      </c>
      <c r="X5" s="239">
        <v>0</v>
      </c>
      <c r="Y5" s="239">
        <v>0</v>
      </c>
      <c r="Z5" s="239">
        <v>0</v>
      </c>
      <c r="AA5" s="239">
        <v>0</v>
      </c>
      <c r="AB5" s="239" t="s">
        <v>1096</v>
      </c>
    </row>
    <row r="6" spans="1:28" ht="60" customHeight="1" x14ac:dyDescent="0.2">
      <c r="A6" s="620" t="s">
        <v>1873</v>
      </c>
      <c r="B6" s="666" t="s">
        <v>1980</v>
      </c>
      <c r="C6" s="563" t="s">
        <v>1874</v>
      </c>
      <c r="D6" s="494"/>
      <c r="E6" s="272"/>
      <c r="F6" s="278"/>
      <c r="G6" s="353"/>
      <c r="N6" s="239">
        <v>1</v>
      </c>
      <c r="O6" s="239">
        <v>2</v>
      </c>
      <c r="P6" s="239">
        <v>1</v>
      </c>
      <c r="Q6" s="240">
        <v>1</v>
      </c>
      <c r="R6" s="240">
        <v>2</v>
      </c>
      <c r="S6" s="239">
        <v>1</v>
      </c>
      <c r="T6" s="239">
        <v>0.5</v>
      </c>
      <c r="U6" s="240">
        <v>4</v>
      </c>
      <c r="V6" s="240">
        <v>2</v>
      </c>
      <c r="W6" s="240">
        <v>1</v>
      </c>
      <c r="X6" s="239">
        <v>1.5</v>
      </c>
      <c r="Y6" s="239">
        <v>0.5</v>
      </c>
      <c r="Z6" s="239">
        <v>0.1</v>
      </c>
      <c r="AA6" s="239">
        <v>0.3</v>
      </c>
      <c r="AB6" s="239" t="s">
        <v>1097</v>
      </c>
    </row>
    <row r="7" spans="1:28" x14ac:dyDescent="0.2">
      <c r="A7" s="620"/>
      <c r="B7" s="667"/>
      <c r="C7" s="686" t="s">
        <v>2031</v>
      </c>
      <c r="D7" s="515"/>
      <c r="E7" s="272" t="s">
        <v>5</v>
      </c>
      <c r="F7" s="550"/>
      <c r="G7" s="516"/>
      <c r="N7" s="239">
        <v>2</v>
      </c>
      <c r="O7" s="239">
        <v>3</v>
      </c>
      <c r="P7" s="239">
        <v>2</v>
      </c>
      <c r="Q7" s="239">
        <v>4</v>
      </c>
      <c r="R7" s="239">
        <v>4</v>
      </c>
      <c r="S7" s="239"/>
      <c r="T7" s="239"/>
      <c r="U7" s="239"/>
      <c r="V7" s="239"/>
      <c r="W7" s="239">
        <v>2</v>
      </c>
      <c r="X7" s="239"/>
      <c r="Y7" s="239">
        <v>1</v>
      </c>
      <c r="Z7" s="239">
        <v>0.5</v>
      </c>
      <c r="AA7" s="239">
        <v>1</v>
      </c>
      <c r="AB7" s="239"/>
    </row>
    <row r="8" spans="1:28" x14ac:dyDescent="0.2">
      <c r="A8" s="620"/>
      <c r="B8" s="667"/>
      <c r="C8" s="686"/>
      <c r="D8" s="515"/>
      <c r="E8" s="272" t="s">
        <v>6</v>
      </c>
      <c r="F8" s="551"/>
      <c r="G8" s="516"/>
      <c r="N8" s="239">
        <v>3</v>
      </c>
      <c r="O8" s="239">
        <v>4</v>
      </c>
      <c r="P8" s="239">
        <v>4</v>
      </c>
      <c r="Q8" s="239"/>
      <c r="R8" s="239"/>
      <c r="S8" s="239"/>
      <c r="T8" s="239"/>
      <c r="U8" s="239"/>
      <c r="V8" s="239"/>
      <c r="W8" s="239"/>
      <c r="X8" s="239"/>
      <c r="Y8" s="239"/>
      <c r="Z8" s="239">
        <v>1</v>
      </c>
      <c r="AA8" s="239"/>
      <c r="AB8" s="239"/>
    </row>
    <row r="9" spans="1:28" x14ac:dyDescent="0.2">
      <c r="A9" s="620"/>
      <c r="B9" s="667"/>
      <c r="C9" s="686"/>
      <c r="D9" s="515"/>
      <c r="E9" s="272" t="s">
        <v>7</v>
      </c>
      <c r="F9" s="551"/>
      <c r="G9" s="516"/>
      <c r="N9" s="239">
        <v>4</v>
      </c>
      <c r="O9" s="239"/>
      <c r="P9" s="239"/>
      <c r="Q9" s="239"/>
      <c r="R9" s="239"/>
      <c r="S9" s="239"/>
      <c r="T9" s="239"/>
      <c r="U9" s="239"/>
      <c r="V9" s="239"/>
      <c r="W9" s="239"/>
      <c r="X9" s="239"/>
      <c r="Y9" s="239"/>
      <c r="Z9" s="239"/>
      <c r="AA9" s="239"/>
      <c r="AB9" s="239"/>
    </row>
    <row r="10" spans="1:28" x14ac:dyDescent="0.2">
      <c r="A10" s="620"/>
      <c r="B10" s="667"/>
      <c r="C10" s="686"/>
      <c r="D10" s="515"/>
      <c r="E10" s="272" t="s">
        <v>8</v>
      </c>
      <c r="F10" s="552"/>
      <c r="G10" s="516"/>
    </row>
    <row r="11" spans="1:28" ht="33" customHeight="1" x14ac:dyDescent="0.2">
      <c r="A11" s="620"/>
      <c r="B11" s="667"/>
      <c r="C11" s="662" t="s">
        <v>2032</v>
      </c>
      <c r="D11" s="271" t="s">
        <v>1875</v>
      </c>
      <c r="E11" s="272" t="s">
        <v>9</v>
      </c>
      <c r="F11" s="266"/>
      <c r="G11" s="354"/>
    </row>
    <row r="12" spans="1:28" ht="28.5" x14ac:dyDescent="0.2">
      <c r="A12" s="620"/>
      <c r="B12" s="667"/>
      <c r="C12" s="662"/>
      <c r="D12" s="271" t="s">
        <v>1876</v>
      </c>
      <c r="E12" s="272" t="s">
        <v>9</v>
      </c>
      <c r="F12" s="266"/>
      <c r="G12" s="354"/>
    </row>
    <row r="13" spans="1:28" ht="28.5" x14ac:dyDescent="0.2">
      <c r="A13" s="620"/>
      <c r="B13" s="667"/>
      <c r="C13" s="662"/>
      <c r="D13" s="271" t="s">
        <v>1877</v>
      </c>
      <c r="E13" s="272" t="s">
        <v>9</v>
      </c>
      <c r="F13" s="266"/>
      <c r="G13" s="354"/>
    </row>
    <row r="14" spans="1:28" ht="28.5" x14ac:dyDescent="0.2">
      <c r="A14" s="620"/>
      <c r="B14" s="667"/>
      <c r="C14" s="662"/>
      <c r="D14" s="271" t="s">
        <v>1878</v>
      </c>
      <c r="E14" s="272" t="s">
        <v>67</v>
      </c>
      <c r="F14" s="266"/>
      <c r="G14" s="354"/>
    </row>
    <row r="15" spans="1:28" x14ac:dyDescent="0.2">
      <c r="A15" s="620"/>
      <c r="B15" s="667"/>
      <c r="C15" s="662" t="s">
        <v>2033</v>
      </c>
      <c r="D15" s="476"/>
      <c r="E15" s="272" t="s">
        <v>5</v>
      </c>
      <c r="F15" s="550"/>
      <c r="G15" s="516"/>
    </row>
    <row r="16" spans="1:28" ht="28.5" x14ac:dyDescent="0.2">
      <c r="A16" s="620"/>
      <c r="B16" s="667"/>
      <c r="C16" s="662"/>
      <c r="D16" s="476"/>
      <c r="E16" s="272" t="s">
        <v>10</v>
      </c>
      <c r="F16" s="551"/>
      <c r="G16" s="516"/>
    </row>
    <row r="17" spans="1:9" x14ac:dyDescent="0.2">
      <c r="A17" s="620"/>
      <c r="B17" s="667"/>
      <c r="C17" s="662"/>
      <c r="D17" s="476"/>
      <c r="E17" s="272" t="s">
        <v>11</v>
      </c>
      <c r="F17" s="551"/>
      <c r="G17" s="516"/>
    </row>
    <row r="18" spans="1:9" x14ac:dyDescent="0.2">
      <c r="A18" s="620"/>
      <c r="B18" s="668"/>
      <c r="C18" s="662"/>
      <c r="D18" s="476"/>
      <c r="E18" s="272" t="s">
        <v>8</v>
      </c>
      <c r="F18" s="552"/>
      <c r="G18" s="516"/>
    </row>
    <row r="19" spans="1:9" x14ac:dyDescent="0.2">
      <c r="A19" s="300"/>
      <c r="B19" s="51"/>
      <c r="C19" s="475" t="s">
        <v>461</v>
      </c>
      <c r="D19" s="475"/>
      <c r="E19" s="287" t="s">
        <v>13</v>
      </c>
      <c r="F19" s="244">
        <f>SUM(F7:F18)/3</f>
        <v>0</v>
      </c>
      <c r="G19" s="355"/>
      <c r="H19" s="238"/>
      <c r="I19" s="238"/>
    </row>
    <row r="20" spans="1:9" x14ac:dyDescent="0.2">
      <c r="A20" s="620" t="s">
        <v>1879</v>
      </c>
      <c r="B20" s="666" t="s">
        <v>1981</v>
      </c>
      <c r="C20" s="563" t="s">
        <v>1997</v>
      </c>
      <c r="D20" s="494"/>
      <c r="E20" s="478"/>
      <c r="F20" s="496"/>
      <c r="G20" s="517"/>
    </row>
    <row r="21" spans="1:9" x14ac:dyDescent="0.2">
      <c r="A21" s="620"/>
      <c r="B21" s="667"/>
      <c r="C21" s="563"/>
      <c r="D21" s="494"/>
      <c r="E21" s="478"/>
      <c r="F21" s="496"/>
      <c r="G21" s="517"/>
    </row>
    <row r="22" spans="1:9" x14ac:dyDescent="0.2">
      <c r="A22" s="620"/>
      <c r="B22" s="667"/>
      <c r="C22" s="563"/>
      <c r="D22" s="494"/>
      <c r="E22" s="478"/>
      <c r="F22" s="496"/>
      <c r="G22" s="517"/>
    </row>
    <row r="23" spans="1:9" x14ac:dyDescent="0.2">
      <c r="A23" s="620"/>
      <c r="B23" s="667"/>
      <c r="C23" s="563"/>
      <c r="D23" s="494"/>
      <c r="E23" s="478"/>
      <c r="F23" s="496"/>
      <c r="G23" s="517"/>
    </row>
    <row r="24" spans="1:9" x14ac:dyDescent="0.2">
      <c r="A24" s="620"/>
      <c r="B24" s="667"/>
      <c r="C24" s="662" t="s">
        <v>1880</v>
      </c>
      <c r="D24" s="476"/>
      <c r="E24" s="272" t="s">
        <v>5</v>
      </c>
      <c r="F24" s="437"/>
      <c r="G24" s="516"/>
    </row>
    <row r="25" spans="1:9" ht="28.5" x14ac:dyDescent="0.2">
      <c r="A25" s="620"/>
      <c r="B25" s="667"/>
      <c r="C25" s="662"/>
      <c r="D25" s="476"/>
      <c r="E25" s="272" t="s">
        <v>536</v>
      </c>
      <c r="F25" s="437"/>
      <c r="G25" s="516"/>
    </row>
    <row r="26" spans="1:9" x14ac:dyDescent="0.2">
      <c r="A26" s="620"/>
      <c r="B26" s="667"/>
      <c r="C26" s="662"/>
      <c r="D26" s="476"/>
      <c r="E26" s="272" t="s">
        <v>8</v>
      </c>
      <c r="F26" s="437"/>
      <c r="G26" s="516"/>
    </row>
    <row r="27" spans="1:9" x14ac:dyDescent="0.2">
      <c r="A27" s="620"/>
      <c r="B27" s="667"/>
      <c r="C27" s="662" t="s">
        <v>1881</v>
      </c>
      <c r="D27" s="476"/>
      <c r="E27" s="272" t="s">
        <v>5</v>
      </c>
      <c r="F27" s="437"/>
      <c r="G27" s="516"/>
    </row>
    <row r="28" spans="1:9" ht="28.5" x14ac:dyDescent="0.2">
      <c r="A28" s="620"/>
      <c r="B28" s="667"/>
      <c r="C28" s="662"/>
      <c r="D28" s="476"/>
      <c r="E28" s="272" t="s">
        <v>1882</v>
      </c>
      <c r="F28" s="437"/>
      <c r="G28" s="516"/>
    </row>
    <row r="29" spans="1:9" x14ac:dyDescent="0.2">
      <c r="A29" s="620"/>
      <c r="B29" s="667"/>
      <c r="C29" s="662"/>
      <c r="D29" s="476"/>
      <c r="E29" s="272" t="s">
        <v>8</v>
      </c>
      <c r="F29" s="437"/>
      <c r="G29" s="516"/>
    </row>
    <row r="30" spans="1:9" x14ac:dyDescent="0.2">
      <c r="A30" s="620"/>
      <c r="B30" s="667"/>
      <c r="C30" s="662" t="s">
        <v>1883</v>
      </c>
      <c r="D30" s="476"/>
      <c r="E30" s="272" t="s">
        <v>96</v>
      </c>
      <c r="F30" s="550"/>
      <c r="G30" s="516"/>
    </row>
    <row r="31" spans="1:9" ht="28.5" x14ac:dyDescent="0.2">
      <c r="A31" s="620"/>
      <c r="B31" s="667"/>
      <c r="C31" s="662"/>
      <c r="D31" s="476"/>
      <c r="E31" s="272" t="s">
        <v>1884</v>
      </c>
      <c r="F31" s="551"/>
      <c r="G31" s="516"/>
    </row>
    <row r="32" spans="1:9" x14ac:dyDescent="0.2">
      <c r="A32" s="620"/>
      <c r="B32" s="667"/>
      <c r="C32" s="662"/>
      <c r="D32" s="476"/>
      <c r="E32" s="272" t="s">
        <v>18</v>
      </c>
      <c r="F32" s="552"/>
      <c r="G32" s="516"/>
    </row>
    <row r="33" spans="1:9" x14ac:dyDescent="0.2">
      <c r="A33" s="620"/>
      <c r="B33" s="667"/>
      <c r="C33" s="662" t="s">
        <v>1885</v>
      </c>
      <c r="D33" s="476"/>
      <c r="E33" s="272" t="s">
        <v>5</v>
      </c>
      <c r="F33" s="437"/>
      <c r="G33" s="516"/>
    </row>
    <row r="34" spans="1:9" ht="28.5" x14ac:dyDescent="0.2">
      <c r="A34" s="620"/>
      <c r="B34" s="667"/>
      <c r="C34" s="662"/>
      <c r="D34" s="476"/>
      <c r="E34" s="272" t="s">
        <v>1886</v>
      </c>
      <c r="F34" s="437"/>
      <c r="G34" s="516"/>
    </row>
    <row r="35" spans="1:9" x14ac:dyDescent="0.2">
      <c r="A35" s="620"/>
      <c r="B35" s="668"/>
      <c r="C35" s="662"/>
      <c r="D35" s="476"/>
      <c r="E35" s="272" t="s">
        <v>8</v>
      </c>
      <c r="F35" s="437"/>
      <c r="G35" s="516"/>
    </row>
    <row r="36" spans="1:9" x14ac:dyDescent="0.2">
      <c r="A36" s="300"/>
      <c r="B36" s="51"/>
      <c r="C36" s="475" t="s">
        <v>1887</v>
      </c>
      <c r="D36" s="475"/>
      <c r="E36" s="287" t="s">
        <v>42</v>
      </c>
      <c r="F36" s="244">
        <f>SUM(F24:F35)/4</f>
        <v>0</v>
      </c>
      <c r="G36" s="355"/>
      <c r="H36" s="238"/>
      <c r="I36" s="238"/>
    </row>
    <row r="37" spans="1:9" ht="46.5" customHeight="1" x14ac:dyDescent="0.2">
      <c r="A37" s="620" t="s">
        <v>1888</v>
      </c>
      <c r="B37" s="666" t="s">
        <v>1982</v>
      </c>
      <c r="C37" s="563" t="s">
        <v>1889</v>
      </c>
      <c r="D37" s="494"/>
      <c r="E37" s="272"/>
      <c r="F37" s="278"/>
      <c r="G37" s="353"/>
    </row>
    <row r="38" spans="1:9" x14ac:dyDescent="0.2">
      <c r="A38" s="620"/>
      <c r="B38" s="667"/>
      <c r="C38" s="662" t="s">
        <v>1890</v>
      </c>
      <c r="D38" s="476"/>
      <c r="E38" s="272" t="s">
        <v>5</v>
      </c>
      <c r="F38" s="550"/>
      <c r="G38" s="516"/>
    </row>
    <row r="39" spans="1:9" ht="28.5" x14ac:dyDescent="0.2">
      <c r="A39" s="620"/>
      <c r="B39" s="667"/>
      <c r="C39" s="662"/>
      <c r="D39" s="476"/>
      <c r="E39" s="272" t="s">
        <v>464</v>
      </c>
      <c r="F39" s="551"/>
      <c r="G39" s="516"/>
    </row>
    <row r="40" spans="1:9" x14ac:dyDescent="0.2">
      <c r="A40" s="620"/>
      <c r="B40" s="667"/>
      <c r="C40" s="662"/>
      <c r="D40" s="476"/>
      <c r="E40" s="272" t="s">
        <v>378</v>
      </c>
      <c r="F40" s="551"/>
      <c r="G40" s="516"/>
    </row>
    <row r="41" spans="1:9" x14ac:dyDescent="0.2">
      <c r="A41" s="620"/>
      <c r="B41" s="667"/>
      <c r="C41" s="662"/>
      <c r="D41" s="476"/>
      <c r="E41" s="272" t="s">
        <v>8</v>
      </c>
      <c r="F41" s="552"/>
      <c r="G41" s="516"/>
    </row>
    <row r="42" spans="1:9" x14ac:dyDescent="0.2">
      <c r="A42" s="620"/>
      <c r="B42" s="667"/>
      <c r="C42" s="662" t="s">
        <v>1891</v>
      </c>
      <c r="D42" s="271" t="s">
        <v>1892</v>
      </c>
      <c r="E42" s="272" t="s">
        <v>9</v>
      </c>
      <c r="F42" s="266"/>
      <c r="G42" s="354"/>
    </row>
    <row r="43" spans="1:9" x14ac:dyDescent="0.2">
      <c r="A43" s="620"/>
      <c r="B43" s="667"/>
      <c r="C43" s="662"/>
      <c r="D43" s="271" t="s">
        <v>1330</v>
      </c>
      <c r="E43" s="272" t="s">
        <v>9</v>
      </c>
      <c r="F43" s="266"/>
      <c r="G43" s="354"/>
    </row>
    <row r="44" spans="1:9" x14ac:dyDescent="0.2">
      <c r="A44" s="620"/>
      <c r="B44" s="667"/>
      <c r="C44" s="662"/>
      <c r="D44" s="271" t="s">
        <v>1331</v>
      </c>
      <c r="E44" s="272" t="s">
        <v>9</v>
      </c>
      <c r="F44" s="266"/>
      <c r="G44" s="354"/>
    </row>
    <row r="45" spans="1:9" x14ac:dyDescent="0.2">
      <c r="A45" s="620"/>
      <c r="B45" s="667"/>
      <c r="C45" s="662"/>
      <c r="D45" s="271" t="s">
        <v>1893</v>
      </c>
      <c r="E45" s="272" t="s">
        <v>1098</v>
      </c>
      <c r="F45" s="266"/>
      <c r="G45" s="354"/>
    </row>
    <row r="46" spans="1:9" x14ac:dyDescent="0.2">
      <c r="A46" s="620"/>
      <c r="B46" s="667"/>
      <c r="C46" s="686" t="s">
        <v>2030</v>
      </c>
      <c r="D46" s="271" t="s">
        <v>1333</v>
      </c>
      <c r="E46" s="272" t="s">
        <v>9</v>
      </c>
      <c r="F46" s="266"/>
      <c r="G46" s="354"/>
    </row>
    <row r="47" spans="1:9" x14ac:dyDescent="0.2">
      <c r="A47" s="620"/>
      <c r="B47" s="667"/>
      <c r="C47" s="686"/>
      <c r="D47" s="271" t="s">
        <v>1334</v>
      </c>
      <c r="E47" s="272" t="s">
        <v>9</v>
      </c>
      <c r="F47" s="266"/>
      <c r="G47" s="354"/>
    </row>
    <row r="48" spans="1:9" x14ac:dyDescent="0.2">
      <c r="A48" s="620"/>
      <c r="B48" s="667"/>
      <c r="C48" s="686"/>
      <c r="D48" s="271" t="s">
        <v>1358</v>
      </c>
      <c r="E48" s="272" t="s">
        <v>9</v>
      </c>
      <c r="F48" s="266"/>
      <c r="G48" s="354"/>
    </row>
    <row r="49" spans="1:9" x14ac:dyDescent="0.2">
      <c r="A49" s="620"/>
      <c r="B49" s="668"/>
      <c r="C49" s="686"/>
      <c r="D49" s="271" t="s">
        <v>1336</v>
      </c>
      <c r="E49" s="272" t="s">
        <v>9</v>
      </c>
      <c r="F49" s="266"/>
      <c r="G49" s="354"/>
    </row>
    <row r="50" spans="1:9" x14ac:dyDescent="0.2">
      <c r="A50" s="300"/>
      <c r="B50" s="277"/>
      <c r="C50" s="535" t="s">
        <v>1894</v>
      </c>
      <c r="D50" s="475"/>
      <c r="E50" s="287" t="s">
        <v>13</v>
      </c>
      <c r="F50" s="244">
        <f>SUM(F38:F49)/3</f>
        <v>0</v>
      </c>
      <c r="G50" s="355"/>
      <c r="H50" s="238"/>
      <c r="I50" s="238"/>
    </row>
    <row r="51" spans="1:9" ht="14.25" customHeight="1" x14ac:dyDescent="0.2">
      <c r="A51" s="684" t="s">
        <v>1895</v>
      </c>
      <c r="B51" s="666" t="s">
        <v>1983</v>
      </c>
      <c r="C51" s="563" t="s">
        <v>1896</v>
      </c>
      <c r="D51" s="494"/>
      <c r="E51" s="478"/>
      <c r="F51" s="496"/>
      <c r="G51" s="517"/>
    </row>
    <row r="52" spans="1:9" x14ac:dyDescent="0.2">
      <c r="A52" s="685"/>
      <c r="B52" s="667"/>
      <c r="C52" s="563"/>
      <c r="D52" s="494"/>
      <c r="E52" s="478"/>
      <c r="F52" s="496"/>
      <c r="G52" s="517"/>
    </row>
    <row r="53" spans="1:9" x14ac:dyDescent="0.2">
      <c r="A53" s="685"/>
      <c r="B53" s="667"/>
      <c r="C53" s="563"/>
      <c r="D53" s="494"/>
      <c r="E53" s="478"/>
      <c r="F53" s="496"/>
      <c r="G53" s="517"/>
    </row>
    <row r="54" spans="1:9" x14ac:dyDescent="0.2">
      <c r="A54" s="685"/>
      <c r="B54" s="667"/>
      <c r="C54" s="662" t="s">
        <v>1897</v>
      </c>
      <c r="D54" s="476"/>
      <c r="E54" s="272" t="s">
        <v>5</v>
      </c>
      <c r="F54" s="550"/>
      <c r="G54" s="516"/>
    </row>
    <row r="55" spans="1:9" ht="28.5" x14ac:dyDescent="0.2">
      <c r="A55" s="685"/>
      <c r="B55" s="667"/>
      <c r="C55" s="662"/>
      <c r="D55" s="476"/>
      <c r="E55" s="272" t="s">
        <v>536</v>
      </c>
      <c r="F55" s="551"/>
      <c r="G55" s="516"/>
    </row>
    <row r="56" spans="1:9" x14ac:dyDescent="0.2">
      <c r="A56" s="685"/>
      <c r="B56" s="667"/>
      <c r="C56" s="662"/>
      <c r="D56" s="476"/>
      <c r="E56" s="272" t="s">
        <v>8</v>
      </c>
      <c r="F56" s="552"/>
      <c r="G56" s="516"/>
    </row>
    <row r="57" spans="1:9" x14ac:dyDescent="0.2">
      <c r="A57" s="685"/>
      <c r="B57" s="667"/>
      <c r="C57" s="662" t="s">
        <v>1898</v>
      </c>
      <c r="D57" s="476"/>
      <c r="E57" s="272" t="s">
        <v>5</v>
      </c>
      <c r="F57" s="550"/>
      <c r="G57" s="516"/>
    </row>
    <row r="58" spans="1:9" ht="28.5" x14ac:dyDescent="0.2">
      <c r="A58" s="685"/>
      <c r="B58" s="667"/>
      <c r="C58" s="662"/>
      <c r="D58" s="476"/>
      <c r="E58" s="272" t="s">
        <v>537</v>
      </c>
      <c r="F58" s="551"/>
      <c r="G58" s="516"/>
    </row>
    <row r="59" spans="1:9" x14ac:dyDescent="0.2">
      <c r="A59" s="685"/>
      <c r="B59" s="667"/>
      <c r="C59" s="662"/>
      <c r="D59" s="476"/>
      <c r="E59" s="272" t="s">
        <v>8</v>
      </c>
      <c r="F59" s="552"/>
      <c r="G59" s="516"/>
    </row>
    <row r="60" spans="1:9" x14ac:dyDescent="0.2">
      <c r="A60" s="685"/>
      <c r="B60" s="667"/>
      <c r="C60" s="662" t="s">
        <v>1899</v>
      </c>
      <c r="D60" s="476"/>
      <c r="E60" s="272" t="s">
        <v>5</v>
      </c>
      <c r="F60" s="550"/>
      <c r="G60" s="516"/>
    </row>
    <row r="61" spans="1:9" ht="28.5" x14ac:dyDescent="0.2">
      <c r="A61" s="685"/>
      <c r="B61" s="667"/>
      <c r="C61" s="662"/>
      <c r="D61" s="476"/>
      <c r="E61" s="272" t="s">
        <v>538</v>
      </c>
      <c r="F61" s="551"/>
      <c r="G61" s="516"/>
    </row>
    <row r="62" spans="1:9" x14ac:dyDescent="0.2">
      <c r="A62" s="685"/>
      <c r="B62" s="668"/>
      <c r="C62" s="662"/>
      <c r="D62" s="476"/>
      <c r="E62" s="272" t="s">
        <v>8</v>
      </c>
      <c r="F62" s="552"/>
      <c r="G62" s="516"/>
    </row>
    <row r="63" spans="1:9" x14ac:dyDescent="0.2">
      <c r="A63" s="361"/>
      <c r="B63" s="52"/>
      <c r="C63" s="475" t="s">
        <v>1900</v>
      </c>
      <c r="D63" s="475"/>
      <c r="E63" s="287" t="s">
        <v>13</v>
      </c>
      <c r="F63" s="244">
        <f>SUM(F54:F62)/3</f>
        <v>0</v>
      </c>
      <c r="G63" s="355"/>
      <c r="H63" s="238"/>
      <c r="I63" s="238"/>
    </row>
    <row r="64" spans="1:9" ht="30.75" customHeight="1" x14ac:dyDescent="0.2">
      <c r="A64" s="620" t="s">
        <v>1034</v>
      </c>
      <c r="B64" s="666" t="s">
        <v>1984</v>
      </c>
      <c r="C64" s="661" t="s">
        <v>1901</v>
      </c>
      <c r="D64" s="492"/>
      <c r="E64" s="272"/>
      <c r="F64" s="278"/>
      <c r="G64" s="353"/>
    </row>
    <row r="65" spans="1:9" ht="30" customHeight="1" x14ac:dyDescent="0.2">
      <c r="A65" s="620"/>
      <c r="B65" s="667"/>
      <c r="C65" s="660" t="s">
        <v>1902</v>
      </c>
      <c r="D65" s="477"/>
      <c r="E65" s="272" t="s">
        <v>5</v>
      </c>
      <c r="F65" s="550"/>
      <c r="G65" s="516"/>
    </row>
    <row r="66" spans="1:9" x14ac:dyDescent="0.2">
      <c r="A66" s="620"/>
      <c r="B66" s="667"/>
      <c r="C66" s="660"/>
      <c r="D66" s="477"/>
      <c r="E66" s="272" t="s">
        <v>16</v>
      </c>
      <c r="F66" s="551"/>
      <c r="G66" s="516"/>
    </row>
    <row r="67" spans="1:9" x14ac:dyDescent="0.2">
      <c r="A67" s="620"/>
      <c r="B67" s="667"/>
      <c r="C67" s="660"/>
      <c r="D67" s="477"/>
      <c r="E67" s="272" t="s">
        <v>387</v>
      </c>
      <c r="F67" s="552"/>
      <c r="G67" s="516"/>
    </row>
    <row r="68" spans="1:9" ht="45.75" customHeight="1" x14ac:dyDescent="0.2">
      <c r="A68" s="620"/>
      <c r="B68" s="667"/>
      <c r="C68" s="660" t="s">
        <v>823</v>
      </c>
      <c r="D68" s="271" t="s">
        <v>1903</v>
      </c>
      <c r="E68" s="272" t="s">
        <v>347</v>
      </c>
      <c r="F68" s="279"/>
      <c r="G68" s="362"/>
    </row>
    <row r="69" spans="1:9" ht="60.75" customHeight="1" x14ac:dyDescent="0.2">
      <c r="A69" s="620"/>
      <c r="B69" s="667"/>
      <c r="C69" s="660"/>
      <c r="D69" s="271" t="s">
        <v>1904</v>
      </c>
      <c r="E69" s="272" t="s">
        <v>347</v>
      </c>
      <c r="F69" s="279"/>
      <c r="G69" s="362"/>
    </row>
    <row r="70" spans="1:9" ht="60.75" customHeight="1" x14ac:dyDescent="0.2">
      <c r="A70" s="620"/>
      <c r="B70" s="668"/>
      <c r="C70" s="660"/>
      <c r="D70" s="271" t="s">
        <v>1905</v>
      </c>
      <c r="E70" s="272" t="s">
        <v>1098</v>
      </c>
      <c r="F70" s="266"/>
      <c r="G70" s="362"/>
    </row>
    <row r="71" spans="1:9" x14ac:dyDescent="0.2">
      <c r="A71" s="300"/>
      <c r="B71" s="51"/>
      <c r="C71" s="511" t="s">
        <v>388</v>
      </c>
      <c r="D71" s="511"/>
      <c r="E71" s="287" t="s">
        <v>357</v>
      </c>
      <c r="F71" s="244">
        <f>SUM(F65:F70)/2</f>
        <v>0</v>
      </c>
      <c r="G71" s="355"/>
      <c r="H71" s="238"/>
      <c r="I71" s="238"/>
    </row>
    <row r="72" spans="1:9" ht="45.75" customHeight="1" x14ac:dyDescent="0.2">
      <c r="A72" s="620" t="s">
        <v>1035</v>
      </c>
      <c r="B72" s="666" t="s">
        <v>1985</v>
      </c>
      <c r="C72" s="661" t="s">
        <v>1906</v>
      </c>
      <c r="D72" s="492"/>
      <c r="E72" s="272"/>
      <c r="F72" s="278"/>
      <c r="G72" s="353"/>
    </row>
    <row r="73" spans="1:9" ht="30" customHeight="1" x14ac:dyDescent="0.2">
      <c r="A73" s="620"/>
      <c r="B73" s="667"/>
      <c r="C73" s="660" t="s">
        <v>1907</v>
      </c>
      <c r="D73" s="477"/>
      <c r="E73" s="272" t="s">
        <v>5</v>
      </c>
      <c r="F73" s="550"/>
      <c r="G73" s="516"/>
    </row>
    <row r="74" spans="1:9" x14ac:dyDescent="0.2">
      <c r="A74" s="620"/>
      <c r="B74" s="667"/>
      <c r="C74" s="660"/>
      <c r="D74" s="477"/>
      <c r="E74" s="272" t="s">
        <v>293</v>
      </c>
      <c r="F74" s="551"/>
      <c r="G74" s="516"/>
    </row>
    <row r="75" spans="1:9" x14ac:dyDescent="0.2">
      <c r="A75" s="620"/>
      <c r="B75" s="667"/>
      <c r="C75" s="660"/>
      <c r="D75" s="477"/>
      <c r="E75" s="272" t="s">
        <v>8</v>
      </c>
      <c r="F75" s="552"/>
      <c r="G75" s="516"/>
    </row>
    <row r="76" spans="1:9" ht="30" customHeight="1" x14ac:dyDescent="0.2">
      <c r="A76" s="620"/>
      <c r="B76" s="667"/>
      <c r="C76" s="660" t="s">
        <v>1908</v>
      </c>
      <c r="D76" s="477"/>
      <c r="E76" s="272" t="s">
        <v>5</v>
      </c>
      <c r="F76" s="550"/>
      <c r="G76" s="516"/>
    </row>
    <row r="77" spans="1:9" x14ac:dyDescent="0.2">
      <c r="A77" s="620"/>
      <c r="B77" s="667"/>
      <c r="C77" s="660"/>
      <c r="D77" s="477"/>
      <c r="E77" s="272" t="s">
        <v>25</v>
      </c>
      <c r="F77" s="551"/>
      <c r="G77" s="516"/>
    </row>
    <row r="78" spans="1:9" x14ac:dyDescent="0.2">
      <c r="A78" s="620"/>
      <c r="B78" s="667"/>
      <c r="C78" s="660"/>
      <c r="D78" s="477"/>
      <c r="E78" s="272" t="s">
        <v>8</v>
      </c>
      <c r="F78" s="552"/>
      <c r="G78" s="516"/>
    </row>
    <row r="79" spans="1:9" x14ac:dyDescent="0.2">
      <c r="A79" s="620"/>
      <c r="B79" s="667"/>
      <c r="C79" s="662" t="s">
        <v>1909</v>
      </c>
      <c r="D79" s="271" t="s">
        <v>1363</v>
      </c>
      <c r="E79" s="272" t="s">
        <v>9</v>
      </c>
      <c r="F79" s="266"/>
      <c r="G79" s="354"/>
    </row>
    <row r="80" spans="1:9" x14ac:dyDescent="0.2">
      <c r="A80" s="620"/>
      <c r="B80" s="667"/>
      <c r="C80" s="662"/>
      <c r="D80" s="271" t="s">
        <v>1364</v>
      </c>
      <c r="E80" s="272" t="s">
        <v>9</v>
      </c>
      <c r="F80" s="266"/>
      <c r="G80" s="354"/>
    </row>
    <row r="81" spans="1:9" x14ac:dyDescent="0.2">
      <c r="A81" s="620"/>
      <c r="B81" s="667"/>
      <c r="C81" s="662"/>
      <c r="D81" s="271" t="s">
        <v>1365</v>
      </c>
      <c r="E81" s="272" t="s">
        <v>9</v>
      </c>
      <c r="F81" s="266"/>
      <c r="G81" s="354"/>
    </row>
    <row r="82" spans="1:9" x14ac:dyDescent="0.2">
      <c r="A82" s="620"/>
      <c r="B82" s="668"/>
      <c r="C82" s="662"/>
      <c r="D82" s="271" t="s">
        <v>1910</v>
      </c>
      <c r="E82" s="272" t="s">
        <v>67</v>
      </c>
      <c r="F82" s="266"/>
      <c r="G82" s="354"/>
    </row>
    <row r="83" spans="1:9" x14ac:dyDescent="0.2">
      <c r="A83" s="300"/>
      <c r="B83" s="51"/>
      <c r="C83" s="511" t="s">
        <v>36</v>
      </c>
      <c r="D83" s="511"/>
      <c r="E83" s="287" t="s">
        <v>13</v>
      </c>
      <c r="F83" s="244">
        <f>SUM(F73:F82)/3</f>
        <v>0</v>
      </c>
      <c r="G83" s="355"/>
      <c r="H83" s="238"/>
      <c r="I83" s="238"/>
    </row>
    <row r="84" spans="1:9" ht="30.75" customHeight="1" x14ac:dyDescent="0.2">
      <c r="A84" s="620" t="s">
        <v>1911</v>
      </c>
      <c r="B84" s="666" t="s">
        <v>1986</v>
      </c>
      <c r="C84" s="661" t="s">
        <v>1912</v>
      </c>
      <c r="D84" s="492"/>
      <c r="E84" s="247"/>
      <c r="F84" s="278"/>
      <c r="G84" s="353"/>
    </row>
    <row r="85" spans="1:9" ht="30.75" customHeight="1" x14ac:dyDescent="0.2">
      <c r="A85" s="620"/>
      <c r="B85" s="667"/>
      <c r="C85" s="660" t="s">
        <v>1913</v>
      </c>
      <c r="D85" s="271" t="s">
        <v>846</v>
      </c>
      <c r="E85" s="272" t="s">
        <v>5</v>
      </c>
      <c r="F85" s="550"/>
      <c r="G85" s="696"/>
    </row>
    <row r="86" spans="1:9" x14ac:dyDescent="0.2">
      <c r="A86" s="620"/>
      <c r="B86" s="667"/>
      <c r="C86" s="660"/>
      <c r="D86" s="271" t="s">
        <v>847</v>
      </c>
      <c r="E86" s="272" t="s">
        <v>32</v>
      </c>
      <c r="F86" s="551"/>
      <c r="G86" s="696"/>
    </row>
    <row r="87" spans="1:9" x14ac:dyDescent="0.2">
      <c r="A87" s="620"/>
      <c r="B87" s="667"/>
      <c r="C87" s="660"/>
      <c r="D87" s="271" t="s">
        <v>848</v>
      </c>
      <c r="E87" s="272" t="s">
        <v>17</v>
      </c>
      <c r="F87" s="551"/>
      <c r="G87" s="696"/>
    </row>
    <row r="88" spans="1:9" x14ac:dyDescent="0.2">
      <c r="A88" s="620"/>
      <c r="B88" s="667"/>
      <c r="C88" s="660"/>
      <c r="D88" s="271" t="s">
        <v>849</v>
      </c>
      <c r="E88" s="272" t="s">
        <v>9</v>
      </c>
      <c r="F88" s="551"/>
      <c r="G88" s="696"/>
    </row>
    <row r="89" spans="1:9" ht="45.75" customHeight="1" x14ac:dyDescent="0.2">
      <c r="A89" s="620"/>
      <c r="B89" s="667"/>
      <c r="C89" s="660"/>
      <c r="D89" s="271" t="s">
        <v>850</v>
      </c>
      <c r="E89" s="272" t="s">
        <v>18</v>
      </c>
      <c r="F89" s="552"/>
      <c r="G89" s="696"/>
    </row>
    <row r="90" spans="1:9" ht="15" customHeight="1" x14ac:dyDescent="0.2">
      <c r="A90" s="620"/>
      <c r="B90" s="667"/>
      <c r="C90" s="660" t="s">
        <v>1914</v>
      </c>
      <c r="D90" s="477"/>
      <c r="E90" s="272" t="s">
        <v>5</v>
      </c>
      <c r="F90" s="550"/>
      <c r="G90" s="516"/>
    </row>
    <row r="91" spans="1:9" ht="28.5" x14ac:dyDescent="0.2">
      <c r="A91" s="620"/>
      <c r="B91" s="667"/>
      <c r="C91" s="660"/>
      <c r="D91" s="477"/>
      <c r="E91" s="272" t="s">
        <v>39</v>
      </c>
      <c r="F91" s="551"/>
      <c r="G91" s="516"/>
    </row>
    <row r="92" spans="1:9" x14ac:dyDescent="0.2">
      <c r="A92" s="620"/>
      <c r="B92" s="667"/>
      <c r="C92" s="660"/>
      <c r="D92" s="477"/>
      <c r="E92" s="272" t="s">
        <v>8</v>
      </c>
      <c r="F92" s="552"/>
      <c r="G92" s="516"/>
    </row>
    <row r="93" spans="1:9" ht="15" customHeight="1" x14ac:dyDescent="0.2">
      <c r="A93" s="620"/>
      <c r="B93" s="667"/>
      <c r="C93" s="660" t="s">
        <v>1158</v>
      </c>
      <c r="D93" s="477"/>
      <c r="E93" s="272" t="s">
        <v>5</v>
      </c>
      <c r="F93" s="550"/>
      <c r="G93" s="516"/>
    </row>
    <row r="94" spans="1:9" x14ac:dyDescent="0.2">
      <c r="A94" s="620"/>
      <c r="B94" s="667"/>
      <c r="C94" s="660"/>
      <c r="D94" s="477"/>
      <c r="E94" s="272" t="s">
        <v>40</v>
      </c>
      <c r="F94" s="551"/>
      <c r="G94" s="516"/>
    </row>
    <row r="95" spans="1:9" x14ac:dyDescent="0.2">
      <c r="A95" s="620"/>
      <c r="B95" s="668"/>
      <c r="C95" s="660"/>
      <c r="D95" s="477"/>
      <c r="E95" s="272" t="s">
        <v>8</v>
      </c>
      <c r="F95" s="552"/>
      <c r="G95" s="516"/>
    </row>
    <row r="96" spans="1:9" ht="15.75" customHeight="1" x14ac:dyDescent="0.2">
      <c r="A96" s="300"/>
      <c r="B96" s="277"/>
      <c r="C96" s="659" t="s">
        <v>41</v>
      </c>
      <c r="D96" s="511"/>
      <c r="E96" s="287" t="s">
        <v>13</v>
      </c>
      <c r="F96" s="244">
        <f>SUM(F85:F95)/3</f>
        <v>0</v>
      </c>
      <c r="G96" s="355"/>
      <c r="H96" s="238"/>
      <c r="I96" s="238"/>
    </row>
    <row r="97" spans="1:9" ht="18.75" customHeight="1" x14ac:dyDescent="0.2">
      <c r="A97" s="675" t="s">
        <v>1110</v>
      </c>
      <c r="B97" s="676"/>
      <c r="C97" s="676"/>
      <c r="D97" s="676"/>
      <c r="E97" s="676"/>
      <c r="F97" s="676"/>
      <c r="G97" s="677"/>
      <c r="H97" s="248"/>
    </row>
    <row r="98" spans="1:9" ht="18" customHeight="1" x14ac:dyDescent="0.2">
      <c r="A98" s="678"/>
      <c r="B98" s="679"/>
      <c r="C98" s="679"/>
      <c r="D98" s="679"/>
      <c r="E98" s="679"/>
      <c r="F98" s="679"/>
      <c r="G98" s="680"/>
    </row>
    <row r="99" spans="1:9" ht="15" customHeight="1" x14ac:dyDescent="0.2">
      <c r="A99" s="681"/>
      <c r="B99" s="682"/>
      <c r="C99" s="682"/>
      <c r="D99" s="682"/>
      <c r="E99" s="682"/>
      <c r="F99" s="682"/>
      <c r="G99" s="683"/>
    </row>
    <row r="100" spans="1:9" ht="15" x14ac:dyDescent="0.2">
      <c r="A100" s="317" t="s">
        <v>0</v>
      </c>
      <c r="B100" s="91" t="s">
        <v>798</v>
      </c>
      <c r="C100" s="483" t="s">
        <v>1</v>
      </c>
      <c r="D100" s="483"/>
      <c r="E100" s="273" t="s">
        <v>2</v>
      </c>
      <c r="F100" s="243" t="s">
        <v>3</v>
      </c>
      <c r="G100" s="363"/>
    </row>
    <row r="101" spans="1:9" ht="35.25" customHeight="1" x14ac:dyDescent="0.2">
      <c r="A101" s="620" t="s">
        <v>1915</v>
      </c>
      <c r="B101" s="666" t="s">
        <v>1987</v>
      </c>
      <c r="C101" s="563" t="s">
        <v>1916</v>
      </c>
      <c r="D101" s="494"/>
      <c r="E101" s="272"/>
      <c r="F101" s="278"/>
      <c r="G101" s="353"/>
    </row>
    <row r="102" spans="1:9" ht="35.25" customHeight="1" x14ac:dyDescent="0.2">
      <c r="A102" s="620"/>
      <c r="B102" s="667"/>
      <c r="C102" s="662" t="s">
        <v>1917</v>
      </c>
      <c r="D102" s="476"/>
      <c r="E102" s="272" t="s">
        <v>5</v>
      </c>
      <c r="F102" s="550"/>
      <c r="G102" s="516"/>
    </row>
    <row r="103" spans="1:9" ht="42.75" x14ac:dyDescent="0.2">
      <c r="A103" s="620"/>
      <c r="B103" s="667"/>
      <c r="C103" s="662"/>
      <c r="D103" s="476"/>
      <c r="E103" s="272" t="s">
        <v>402</v>
      </c>
      <c r="F103" s="551"/>
      <c r="G103" s="516"/>
    </row>
    <row r="104" spans="1:9" x14ac:dyDescent="0.2">
      <c r="A104" s="620"/>
      <c r="B104" s="667"/>
      <c r="C104" s="662"/>
      <c r="D104" s="476"/>
      <c r="E104" s="272" t="s">
        <v>8</v>
      </c>
      <c r="F104" s="552"/>
      <c r="G104" s="516"/>
    </row>
    <row r="105" spans="1:9" x14ac:dyDescent="0.2">
      <c r="A105" s="620"/>
      <c r="B105" s="667"/>
      <c r="C105" s="662" t="s">
        <v>1918</v>
      </c>
      <c r="D105" s="271" t="s">
        <v>1919</v>
      </c>
      <c r="E105" s="272" t="s">
        <v>9</v>
      </c>
      <c r="F105" s="266"/>
      <c r="G105" s="354"/>
    </row>
    <row r="106" spans="1:9" x14ac:dyDescent="0.2">
      <c r="A106" s="620"/>
      <c r="B106" s="667"/>
      <c r="C106" s="662"/>
      <c r="D106" s="271" t="s">
        <v>1920</v>
      </c>
      <c r="E106" s="272" t="s">
        <v>9</v>
      </c>
      <c r="F106" s="266"/>
      <c r="G106" s="354"/>
    </row>
    <row r="107" spans="1:9" ht="28.5" x14ac:dyDescent="0.2">
      <c r="A107" s="620"/>
      <c r="B107" s="667"/>
      <c r="C107" s="662"/>
      <c r="D107" s="271" t="s">
        <v>1921</v>
      </c>
      <c r="E107" s="272" t="s">
        <v>9</v>
      </c>
      <c r="F107" s="266"/>
      <c r="G107" s="354"/>
    </row>
    <row r="108" spans="1:9" x14ac:dyDescent="0.2">
      <c r="A108" s="620"/>
      <c r="B108" s="668"/>
      <c r="C108" s="662"/>
      <c r="D108" s="271" t="s">
        <v>1343</v>
      </c>
      <c r="E108" s="272" t="s">
        <v>1098</v>
      </c>
      <c r="F108" s="266"/>
      <c r="G108" s="354"/>
    </row>
    <row r="109" spans="1:9" x14ac:dyDescent="0.2">
      <c r="A109" s="364"/>
      <c r="B109" s="280"/>
      <c r="C109" s="475" t="s">
        <v>403</v>
      </c>
      <c r="D109" s="475"/>
      <c r="E109" s="287" t="s">
        <v>357</v>
      </c>
      <c r="F109" s="244">
        <f>SUM(F102:F108)/2</f>
        <v>0</v>
      </c>
      <c r="G109" s="355"/>
      <c r="H109" s="238"/>
      <c r="I109" s="238"/>
    </row>
    <row r="110" spans="1:9" ht="48.75" customHeight="1" x14ac:dyDescent="0.2">
      <c r="A110" s="620" t="s">
        <v>1922</v>
      </c>
      <c r="B110" s="666" t="s">
        <v>1988</v>
      </c>
      <c r="C110" s="563" t="s">
        <v>1923</v>
      </c>
      <c r="D110" s="494"/>
      <c r="E110" s="272"/>
      <c r="F110" s="278"/>
      <c r="G110" s="353"/>
    </row>
    <row r="111" spans="1:9" x14ac:dyDescent="0.2">
      <c r="A111" s="620"/>
      <c r="B111" s="667"/>
      <c r="C111" s="662" t="s">
        <v>1924</v>
      </c>
      <c r="D111" s="476"/>
      <c r="E111" s="272" t="s">
        <v>539</v>
      </c>
      <c r="F111" s="550"/>
      <c r="G111" s="516"/>
    </row>
    <row r="112" spans="1:9" ht="28.5" x14ac:dyDescent="0.2">
      <c r="A112" s="620"/>
      <c r="B112" s="667"/>
      <c r="C112" s="662"/>
      <c r="D112" s="476"/>
      <c r="E112" s="272" t="s">
        <v>540</v>
      </c>
      <c r="F112" s="551"/>
      <c r="G112" s="516"/>
    </row>
    <row r="113" spans="1:9" x14ac:dyDescent="0.2">
      <c r="A113" s="620"/>
      <c r="B113" s="667"/>
      <c r="C113" s="662"/>
      <c r="D113" s="476"/>
      <c r="E113" s="272" t="s">
        <v>541</v>
      </c>
      <c r="F113" s="552"/>
      <c r="G113" s="516"/>
    </row>
    <row r="114" spans="1:9" x14ac:dyDescent="0.2">
      <c r="A114" s="620"/>
      <c r="B114" s="667"/>
      <c r="C114" s="662" t="s">
        <v>1925</v>
      </c>
      <c r="D114" s="476"/>
      <c r="E114" s="272" t="s">
        <v>1104</v>
      </c>
      <c r="F114" s="550"/>
      <c r="G114" s="516"/>
    </row>
    <row r="115" spans="1:9" x14ac:dyDescent="0.2">
      <c r="A115" s="620"/>
      <c r="B115" s="667"/>
      <c r="C115" s="662"/>
      <c r="D115" s="476"/>
      <c r="E115" s="272" t="s">
        <v>542</v>
      </c>
      <c r="F115" s="551"/>
      <c r="G115" s="516"/>
    </row>
    <row r="116" spans="1:9" x14ac:dyDescent="0.2">
      <c r="A116" s="620"/>
      <c r="B116" s="667"/>
      <c r="C116" s="662"/>
      <c r="D116" s="476"/>
      <c r="E116" s="272" t="s">
        <v>8</v>
      </c>
      <c r="F116" s="552"/>
      <c r="G116" s="516"/>
    </row>
    <row r="117" spans="1:9" x14ac:dyDescent="0.2">
      <c r="A117" s="620"/>
      <c r="B117" s="667"/>
      <c r="C117" s="662" t="s">
        <v>1926</v>
      </c>
      <c r="D117" s="476"/>
      <c r="E117" s="272" t="s">
        <v>5</v>
      </c>
      <c r="F117" s="437"/>
      <c r="G117" s="516"/>
    </row>
    <row r="118" spans="1:9" ht="28.5" x14ac:dyDescent="0.2">
      <c r="A118" s="620"/>
      <c r="B118" s="667"/>
      <c r="C118" s="662"/>
      <c r="D118" s="476"/>
      <c r="E118" s="272" t="s">
        <v>543</v>
      </c>
      <c r="F118" s="437"/>
      <c r="G118" s="516"/>
    </row>
    <row r="119" spans="1:9" x14ac:dyDescent="0.2">
      <c r="A119" s="620"/>
      <c r="B119" s="668"/>
      <c r="C119" s="662"/>
      <c r="D119" s="476"/>
      <c r="E119" s="272" t="s">
        <v>8</v>
      </c>
      <c r="F119" s="437"/>
      <c r="G119" s="516"/>
    </row>
    <row r="120" spans="1:9" x14ac:dyDescent="0.2">
      <c r="A120" s="300"/>
      <c r="B120" s="52"/>
      <c r="C120" s="475" t="s">
        <v>70</v>
      </c>
      <c r="D120" s="475"/>
      <c r="E120" s="287" t="s">
        <v>13</v>
      </c>
      <c r="F120" s="244">
        <f>SUM(F111:F119)/3</f>
        <v>0</v>
      </c>
      <c r="G120" s="355"/>
      <c r="H120" s="238"/>
      <c r="I120" s="238"/>
    </row>
    <row r="121" spans="1:9" ht="43.5" customHeight="1" x14ac:dyDescent="0.2">
      <c r="A121" s="620" t="s">
        <v>1927</v>
      </c>
      <c r="B121" s="666" t="s">
        <v>1989</v>
      </c>
      <c r="C121" s="563" t="s">
        <v>1928</v>
      </c>
      <c r="D121" s="494"/>
      <c r="E121" s="272"/>
      <c r="F121" s="278"/>
      <c r="G121" s="353"/>
    </row>
    <row r="122" spans="1:9" x14ac:dyDescent="0.2">
      <c r="A122" s="620"/>
      <c r="B122" s="667"/>
      <c r="C122" s="662" t="s">
        <v>1169</v>
      </c>
      <c r="D122" s="272" t="s">
        <v>857</v>
      </c>
      <c r="E122" s="272" t="s">
        <v>5</v>
      </c>
      <c r="F122" s="550"/>
      <c r="G122" s="516"/>
    </row>
    <row r="123" spans="1:9" x14ac:dyDescent="0.2">
      <c r="A123" s="620"/>
      <c r="B123" s="667"/>
      <c r="C123" s="662"/>
      <c r="D123" s="272" t="s">
        <v>858</v>
      </c>
      <c r="E123" s="272" t="s">
        <v>32</v>
      </c>
      <c r="F123" s="551"/>
      <c r="G123" s="516"/>
    </row>
    <row r="124" spans="1:9" x14ac:dyDescent="0.2">
      <c r="A124" s="620"/>
      <c r="B124" s="667"/>
      <c r="C124" s="662"/>
      <c r="D124" s="272" t="s">
        <v>859</v>
      </c>
      <c r="E124" s="272" t="s">
        <v>17</v>
      </c>
      <c r="F124" s="551"/>
      <c r="G124" s="516"/>
    </row>
    <row r="125" spans="1:9" x14ac:dyDescent="0.2">
      <c r="A125" s="620"/>
      <c r="B125" s="667"/>
      <c r="C125" s="662"/>
      <c r="D125" s="272" t="s">
        <v>860</v>
      </c>
      <c r="E125" s="272" t="s">
        <v>9</v>
      </c>
      <c r="F125" s="551"/>
      <c r="G125" s="516"/>
    </row>
    <row r="126" spans="1:9" x14ac:dyDescent="0.2">
      <c r="A126" s="620"/>
      <c r="B126" s="667"/>
      <c r="C126" s="662"/>
      <c r="D126" s="272" t="s">
        <v>861</v>
      </c>
      <c r="E126" s="272" t="s">
        <v>18</v>
      </c>
      <c r="F126" s="552"/>
      <c r="G126" s="516"/>
    </row>
    <row r="127" spans="1:9" x14ac:dyDescent="0.2">
      <c r="A127" s="620"/>
      <c r="B127" s="667"/>
      <c r="C127" s="662" t="s">
        <v>1170</v>
      </c>
      <c r="D127" s="272" t="s">
        <v>857</v>
      </c>
      <c r="E127" s="272" t="s">
        <v>5</v>
      </c>
      <c r="F127" s="550"/>
      <c r="G127" s="516"/>
    </row>
    <row r="128" spans="1:9" x14ac:dyDescent="0.2">
      <c r="A128" s="620"/>
      <c r="B128" s="667"/>
      <c r="C128" s="662"/>
      <c r="D128" s="272" t="s">
        <v>858</v>
      </c>
      <c r="E128" s="272" t="s">
        <v>32</v>
      </c>
      <c r="F128" s="551"/>
      <c r="G128" s="516"/>
    </row>
    <row r="129" spans="1:9" x14ac:dyDescent="0.2">
      <c r="A129" s="620"/>
      <c r="B129" s="667"/>
      <c r="C129" s="662"/>
      <c r="D129" s="272" t="s">
        <v>859</v>
      </c>
      <c r="E129" s="272" t="s">
        <v>17</v>
      </c>
      <c r="F129" s="551"/>
      <c r="G129" s="516"/>
    </row>
    <row r="130" spans="1:9" x14ac:dyDescent="0.2">
      <c r="A130" s="620"/>
      <c r="B130" s="667"/>
      <c r="C130" s="662"/>
      <c r="D130" s="272" t="s">
        <v>860</v>
      </c>
      <c r="E130" s="272" t="s">
        <v>9</v>
      </c>
      <c r="F130" s="551"/>
      <c r="G130" s="516"/>
    </row>
    <row r="131" spans="1:9" x14ac:dyDescent="0.2">
      <c r="A131" s="620"/>
      <c r="B131" s="667"/>
      <c r="C131" s="662"/>
      <c r="D131" s="272" t="s">
        <v>861</v>
      </c>
      <c r="E131" s="272" t="s">
        <v>18</v>
      </c>
      <c r="F131" s="552"/>
      <c r="G131" s="516"/>
    </row>
    <row r="132" spans="1:9" x14ac:dyDescent="0.2">
      <c r="A132" s="620"/>
      <c r="B132" s="667"/>
      <c r="C132" s="662" t="s">
        <v>1171</v>
      </c>
      <c r="D132" s="476"/>
      <c r="E132" s="272" t="s">
        <v>5</v>
      </c>
      <c r="F132" s="550"/>
      <c r="G132" s="516"/>
    </row>
    <row r="133" spans="1:9" ht="28.5" x14ac:dyDescent="0.2">
      <c r="A133" s="620"/>
      <c r="B133" s="667"/>
      <c r="C133" s="662"/>
      <c r="D133" s="476"/>
      <c r="E133" s="272" t="s">
        <v>73</v>
      </c>
      <c r="F133" s="551"/>
      <c r="G133" s="516"/>
    </row>
    <row r="134" spans="1:9" x14ac:dyDescent="0.2">
      <c r="A134" s="620"/>
      <c r="B134" s="667"/>
      <c r="C134" s="662"/>
      <c r="D134" s="476"/>
      <c r="E134" s="272" t="s">
        <v>8</v>
      </c>
      <c r="F134" s="552"/>
      <c r="G134" s="516"/>
    </row>
    <row r="135" spans="1:9" x14ac:dyDescent="0.2">
      <c r="A135" s="620"/>
      <c r="B135" s="667"/>
      <c r="C135" s="662" t="s">
        <v>1172</v>
      </c>
      <c r="D135" s="476"/>
      <c r="E135" s="272" t="s">
        <v>5</v>
      </c>
      <c r="F135" s="641"/>
      <c r="G135" s="516"/>
    </row>
    <row r="136" spans="1:9" ht="28.5" x14ac:dyDescent="0.2">
      <c r="A136" s="620"/>
      <c r="B136" s="667"/>
      <c r="C136" s="662"/>
      <c r="D136" s="476"/>
      <c r="E136" s="272" t="s">
        <v>1929</v>
      </c>
      <c r="F136" s="655"/>
      <c r="G136" s="516"/>
    </row>
    <row r="137" spans="1:9" x14ac:dyDescent="0.2">
      <c r="A137" s="620"/>
      <c r="B137" s="667"/>
      <c r="C137" s="662"/>
      <c r="D137" s="476"/>
      <c r="E137" s="272" t="s">
        <v>25</v>
      </c>
      <c r="F137" s="655"/>
      <c r="G137" s="516"/>
    </row>
    <row r="138" spans="1:9" x14ac:dyDescent="0.2">
      <c r="A138" s="620"/>
      <c r="B138" s="667"/>
      <c r="C138" s="662"/>
      <c r="D138" s="476"/>
      <c r="E138" s="272" t="s">
        <v>8</v>
      </c>
      <c r="F138" s="642"/>
      <c r="G138" s="516"/>
    </row>
    <row r="139" spans="1:9" x14ac:dyDescent="0.2">
      <c r="A139" s="300"/>
      <c r="B139" s="52"/>
      <c r="C139" s="535" t="s">
        <v>75</v>
      </c>
      <c r="D139" s="475"/>
      <c r="E139" s="287" t="s">
        <v>42</v>
      </c>
      <c r="F139" s="244">
        <f>SUM(F122:F138)/4</f>
        <v>0</v>
      </c>
      <c r="G139" s="355"/>
      <c r="H139" s="238"/>
      <c r="I139" s="238"/>
    </row>
    <row r="140" spans="1:9" ht="14.25" customHeight="1" x14ac:dyDescent="0.2">
      <c r="A140" s="479" t="s">
        <v>1930</v>
      </c>
      <c r="B140" s="476" t="s">
        <v>1990</v>
      </c>
      <c r="C140" s="494" t="s">
        <v>1931</v>
      </c>
      <c r="D140" s="494"/>
      <c r="E140" s="478"/>
      <c r="F140" s="496"/>
      <c r="G140" s="517"/>
    </row>
    <row r="141" spans="1:9" x14ac:dyDescent="0.2">
      <c r="A141" s="479"/>
      <c r="B141" s="476"/>
      <c r="C141" s="494"/>
      <c r="D141" s="494"/>
      <c r="E141" s="478"/>
      <c r="F141" s="496"/>
      <c r="G141" s="517"/>
    </row>
    <row r="142" spans="1:9" x14ac:dyDescent="0.2">
      <c r="A142" s="479"/>
      <c r="B142" s="476"/>
      <c r="C142" s="476" t="s">
        <v>1932</v>
      </c>
      <c r="D142" s="476"/>
      <c r="E142" s="272" t="s">
        <v>5</v>
      </c>
      <c r="F142" s="550"/>
      <c r="G142" s="516"/>
    </row>
    <row r="143" spans="1:9" x14ac:dyDescent="0.2">
      <c r="A143" s="479"/>
      <c r="B143" s="476"/>
      <c r="C143" s="476"/>
      <c r="D143" s="476"/>
      <c r="E143" s="272" t="s">
        <v>25</v>
      </c>
      <c r="F143" s="551"/>
      <c r="G143" s="516"/>
    </row>
    <row r="144" spans="1:9" x14ac:dyDescent="0.2">
      <c r="A144" s="479"/>
      <c r="B144" s="476"/>
      <c r="C144" s="476"/>
      <c r="D144" s="476"/>
      <c r="E144" s="272" t="s">
        <v>8</v>
      </c>
      <c r="F144" s="552"/>
      <c r="G144" s="516"/>
    </row>
    <row r="145" spans="1:9" x14ac:dyDescent="0.2">
      <c r="A145" s="479"/>
      <c r="B145" s="476"/>
      <c r="C145" s="476" t="s">
        <v>1933</v>
      </c>
      <c r="D145" s="476"/>
      <c r="E145" s="272" t="s">
        <v>5</v>
      </c>
      <c r="F145" s="437"/>
      <c r="G145" s="516"/>
    </row>
    <row r="146" spans="1:9" x14ac:dyDescent="0.2">
      <c r="A146" s="479"/>
      <c r="B146" s="476"/>
      <c r="C146" s="476"/>
      <c r="D146" s="476"/>
      <c r="E146" s="272" t="s">
        <v>78</v>
      </c>
      <c r="F146" s="437"/>
      <c r="G146" s="516"/>
    </row>
    <row r="147" spans="1:9" x14ac:dyDescent="0.2">
      <c r="A147" s="479"/>
      <c r="B147" s="476"/>
      <c r="C147" s="476"/>
      <c r="D147" s="476"/>
      <c r="E147" s="272" t="s">
        <v>8</v>
      </c>
      <c r="F147" s="437"/>
      <c r="G147" s="516"/>
    </row>
    <row r="148" spans="1:9" x14ac:dyDescent="0.2">
      <c r="A148" s="479"/>
      <c r="B148" s="476"/>
      <c r="C148" s="476" t="s">
        <v>1934</v>
      </c>
      <c r="D148" s="476"/>
      <c r="E148" s="272" t="s">
        <v>5</v>
      </c>
      <c r="F148" s="437"/>
      <c r="G148" s="516"/>
    </row>
    <row r="149" spans="1:9" x14ac:dyDescent="0.2">
      <c r="A149" s="479"/>
      <c r="B149" s="476"/>
      <c r="C149" s="476"/>
      <c r="D149" s="476"/>
      <c r="E149" s="272" t="s">
        <v>79</v>
      </c>
      <c r="F149" s="437"/>
      <c r="G149" s="516"/>
    </row>
    <row r="150" spans="1:9" x14ac:dyDescent="0.2">
      <c r="A150" s="479"/>
      <c r="B150" s="476"/>
      <c r="C150" s="476"/>
      <c r="D150" s="476"/>
      <c r="E150" s="272" t="s">
        <v>8</v>
      </c>
      <c r="F150" s="437"/>
      <c r="G150" s="516"/>
    </row>
    <row r="151" spans="1:9" x14ac:dyDescent="0.2">
      <c r="A151" s="300"/>
      <c r="B151" s="52"/>
      <c r="C151" s="475" t="s">
        <v>81</v>
      </c>
      <c r="D151" s="475"/>
      <c r="E151" s="287" t="s">
        <v>13</v>
      </c>
      <c r="F151" s="244">
        <f>SUM(F142:F150)/3</f>
        <v>0</v>
      </c>
      <c r="G151" s="355"/>
      <c r="H151" s="238"/>
      <c r="I151" s="238"/>
    </row>
    <row r="152" spans="1:9" ht="36" customHeight="1" x14ac:dyDescent="0.2">
      <c r="A152" s="620" t="s">
        <v>1935</v>
      </c>
      <c r="B152" s="666" t="s">
        <v>1991</v>
      </c>
      <c r="C152" s="563" t="s">
        <v>83</v>
      </c>
      <c r="D152" s="494"/>
      <c r="E152" s="272"/>
      <c r="F152" s="278"/>
      <c r="G152" s="353"/>
    </row>
    <row r="153" spans="1:9" x14ac:dyDescent="0.2">
      <c r="A153" s="620"/>
      <c r="B153" s="667"/>
      <c r="C153" s="662" t="s">
        <v>1936</v>
      </c>
      <c r="D153" s="476"/>
      <c r="E153" s="272" t="s">
        <v>5</v>
      </c>
      <c r="F153" s="641"/>
      <c r="G153" s="516"/>
    </row>
    <row r="154" spans="1:9" x14ac:dyDescent="0.2">
      <c r="A154" s="620"/>
      <c r="B154" s="667"/>
      <c r="C154" s="662"/>
      <c r="D154" s="476"/>
      <c r="E154" s="272" t="s">
        <v>84</v>
      </c>
      <c r="F154" s="655"/>
      <c r="G154" s="516"/>
    </row>
    <row r="155" spans="1:9" x14ac:dyDescent="0.2">
      <c r="A155" s="620"/>
      <c r="B155" s="667"/>
      <c r="C155" s="662"/>
      <c r="D155" s="476"/>
      <c r="E155" s="272" t="s">
        <v>74</v>
      </c>
      <c r="F155" s="655"/>
      <c r="G155" s="516"/>
    </row>
    <row r="156" spans="1:9" x14ac:dyDescent="0.2">
      <c r="A156" s="620"/>
      <c r="B156" s="667"/>
      <c r="C156" s="662"/>
      <c r="D156" s="476"/>
      <c r="E156" s="272" t="s">
        <v>8</v>
      </c>
      <c r="F156" s="642"/>
      <c r="G156" s="516"/>
    </row>
    <row r="157" spans="1:9" x14ac:dyDescent="0.2">
      <c r="A157" s="620"/>
      <c r="B157" s="667"/>
      <c r="C157" s="662" t="s">
        <v>1177</v>
      </c>
      <c r="D157" s="476"/>
      <c r="E157" s="272" t="s">
        <v>5</v>
      </c>
      <c r="F157" s="641"/>
      <c r="G157" s="697"/>
    </row>
    <row r="158" spans="1:9" x14ac:dyDescent="0.2">
      <c r="A158" s="620"/>
      <c r="B158" s="667"/>
      <c r="C158" s="662"/>
      <c r="D158" s="476"/>
      <c r="E158" s="272" t="s">
        <v>84</v>
      </c>
      <c r="F158" s="655"/>
      <c r="G158" s="697"/>
    </row>
    <row r="159" spans="1:9" x14ac:dyDescent="0.2">
      <c r="A159" s="620"/>
      <c r="B159" s="667"/>
      <c r="C159" s="662"/>
      <c r="D159" s="476"/>
      <c r="E159" s="272" t="s">
        <v>74</v>
      </c>
      <c r="F159" s="655"/>
      <c r="G159" s="697"/>
    </row>
    <row r="160" spans="1:9" x14ac:dyDescent="0.2">
      <c r="A160" s="620"/>
      <c r="B160" s="667"/>
      <c r="C160" s="662"/>
      <c r="D160" s="476"/>
      <c r="E160" s="272" t="s">
        <v>8</v>
      </c>
      <c r="F160" s="642"/>
      <c r="G160" s="697"/>
    </row>
    <row r="161" spans="1:9" x14ac:dyDescent="0.2">
      <c r="A161" s="620"/>
      <c r="B161" s="667"/>
      <c r="C161" s="662" t="s">
        <v>1937</v>
      </c>
      <c r="D161" s="476"/>
      <c r="E161" s="272" t="s">
        <v>5</v>
      </c>
      <c r="F161" s="641"/>
      <c r="G161" s="516"/>
    </row>
    <row r="162" spans="1:9" x14ac:dyDescent="0.2">
      <c r="A162" s="620"/>
      <c r="B162" s="667"/>
      <c r="C162" s="662"/>
      <c r="D162" s="476"/>
      <c r="E162" s="272" t="s">
        <v>84</v>
      </c>
      <c r="F162" s="655"/>
      <c r="G162" s="516"/>
    </row>
    <row r="163" spans="1:9" x14ac:dyDescent="0.2">
      <c r="A163" s="620"/>
      <c r="B163" s="667"/>
      <c r="C163" s="662"/>
      <c r="D163" s="476"/>
      <c r="E163" s="272" t="s">
        <v>74</v>
      </c>
      <c r="F163" s="655"/>
      <c r="G163" s="516"/>
    </row>
    <row r="164" spans="1:9" x14ac:dyDescent="0.2">
      <c r="A164" s="620"/>
      <c r="B164" s="668"/>
      <c r="C164" s="662"/>
      <c r="D164" s="476"/>
      <c r="E164" s="272" t="s">
        <v>8</v>
      </c>
      <c r="F164" s="642"/>
      <c r="G164" s="516"/>
    </row>
    <row r="165" spans="1:9" x14ac:dyDescent="0.2">
      <c r="A165" s="300"/>
      <c r="B165" s="52"/>
      <c r="C165" s="475" t="s">
        <v>86</v>
      </c>
      <c r="D165" s="475"/>
      <c r="E165" s="287" t="s">
        <v>13</v>
      </c>
      <c r="F165" s="244">
        <f>SUM(F153:F164)/3</f>
        <v>0</v>
      </c>
      <c r="G165" s="355"/>
      <c r="H165" s="238"/>
      <c r="I165" s="238"/>
    </row>
    <row r="166" spans="1:9" ht="18.75" customHeight="1" x14ac:dyDescent="0.2">
      <c r="A166" s="524" t="s">
        <v>1111</v>
      </c>
      <c r="B166" s="525"/>
      <c r="C166" s="525"/>
      <c r="D166" s="525"/>
      <c r="E166" s="525"/>
      <c r="F166" s="525"/>
      <c r="G166" s="526"/>
    </row>
    <row r="167" spans="1:9" ht="18" customHeight="1" x14ac:dyDescent="0.2">
      <c r="A167" s="527"/>
      <c r="B167" s="528"/>
      <c r="C167" s="528"/>
      <c r="D167" s="528"/>
      <c r="E167" s="528"/>
      <c r="F167" s="528"/>
      <c r="G167" s="529"/>
    </row>
    <row r="168" spans="1:9" ht="15" x14ac:dyDescent="0.2">
      <c r="A168" s="297" t="s">
        <v>0</v>
      </c>
      <c r="B168" s="91" t="s">
        <v>798</v>
      </c>
      <c r="C168" s="483" t="s">
        <v>1</v>
      </c>
      <c r="D168" s="483"/>
      <c r="E168" s="273" t="s">
        <v>2</v>
      </c>
      <c r="F168" s="243" t="s">
        <v>3</v>
      </c>
      <c r="G168" s="363"/>
    </row>
    <row r="169" spans="1:9" ht="37.5" customHeight="1" x14ac:dyDescent="0.2">
      <c r="A169" s="479" t="s">
        <v>1938</v>
      </c>
      <c r="B169" s="700" t="s">
        <v>1998</v>
      </c>
      <c r="C169" s="494" t="s">
        <v>1939</v>
      </c>
      <c r="D169" s="494"/>
      <c r="E169" s="272"/>
      <c r="F169" s="278"/>
      <c r="G169" s="353"/>
    </row>
    <row r="170" spans="1:9" x14ac:dyDescent="0.2">
      <c r="A170" s="479"/>
      <c r="B170" s="700"/>
      <c r="C170" s="476" t="s">
        <v>1940</v>
      </c>
      <c r="D170" s="476"/>
      <c r="E170" s="272" t="s">
        <v>5</v>
      </c>
      <c r="F170" s="550"/>
      <c r="G170" s="516"/>
    </row>
    <row r="171" spans="1:9" ht="28.5" x14ac:dyDescent="0.2">
      <c r="A171" s="479"/>
      <c r="B171" s="700"/>
      <c r="C171" s="476"/>
      <c r="D171" s="476"/>
      <c r="E171" s="272" t="s">
        <v>489</v>
      </c>
      <c r="F171" s="551"/>
      <c r="G171" s="516"/>
    </row>
    <row r="172" spans="1:9" x14ac:dyDescent="0.2">
      <c r="A172" s="479"/>
      <c r="B172" s="700"/>
      <c r="C172" s="476"/>
      <c r="D172" s="476"/>
      <c r="E172" s="272" t="s">
        <v>8</v>
      </c>
      <c r="F172" s="552"/>
      <c r="G172" s="516"/>
    </row>
    <row r="173" spans="1:9" x14ac:dyDescent="0.2">
      <c r="A173" s="479"/>
      <c r="B173" s="700"/>
      <c r="C173" s="476" t="s">
        <v>1941</v>
      </c>
      <c r="D173" s="476"/>
      <c r="E173" s="272" t="s">
        <v>5</v>
      </c>
      <c r="F173" s="550"/>
      <c r="G173" s="516"/>
    </row>
    <row r="174" spans="1:9" x14ac:dyDescent="0.2">
      <c r="A174" s="479"/>
      <c r="B174" s="700"/>
      <c r="C174" s="476"/>
      <c r="D174" s="476"/>
      <c r="E174" s="272" t="s">
        <v>490</v>
      </c>
      <c r="F174" s="551"/>
      <c r="G174" s="516"/>
    </row>
    <row r="175" spans="1:9" x14ac:dyDescent="0.2">
      <c r="A175" s="479"/>
      <c r="B175" s="700"/>
      <c r="C175" s="476"/>
      <c r="D175" s="476"/>
      <c r="E175" s="272" t="s">
        <v>491</v>
      </c>
      <c r="F175" s="552"/>
      <c r="G175" s="516"/>
    </row>
    <row r="176" spans="1:9" x14ac:dyDescent="0.2">
      <c r="A176" s="479"/>
      <c r="B176" s="700"/>
      <c r="C176" s="476" t="s">
        <v>1942</v>
      </c>
      <c r="D176" s="476"/>
      <c r="E176" s="272" t="s">
        <v>5</v>
      </c>
      <c r="F176" s="550"/>
      <c r="G176" s="516"/>
    </row>
    <row r="177" spans="1:9" ht="28.5" x14ac:dyDescent="0.2">
      <c r="A177" s="479"/>
      <c r="B177" s="700"/>
      <c r="C177" s="476"/>
      <c r="D177" s="476"/>
      <c r="E177" s="272" t="s">
        <v>489</v>
      </c>
      <c r="F177" s="551"/>
      <c r="G177" s="516"/>
    </row>
    <row r="178" spans="1:9" x14ac:dyDescent="0.2">
      <c r="A178" s="479"/>
      <c r="B178" s="700"/>
      <c r="C178" s="476"/>
      <c r="D178" s="476"/>
      <c r="E178" s="272" t="s">
        <v>8</v>
      </c>
      <c r="F178" s="552"/>
      <c r="G178" s="516"/>
    </row>
    <row r="179" spans="1:9" x14ac:dyDescent="0.2">
      <c r="A179" s="479"/>
      <c r="B179" s="700"/>
      <c r="C179" s="476" t="s">
        <v>1943</v>
      </c>
      <c r="D179" s="476"/>
      <c r="E179" s="272" t="s">
        <v>5</v>
      </c>
      <c r="F179" s="550"/>
      <c r="G179" s="516"/>
    </row>
    <row r="180" spans="1:9" ht="42.75" x14ac:dyDescent="0.2">
      <c r="A180" s="479"/>
      <c r="B180" s="700"/>
      <c r="C180" s="476"/>
      <c r="D180" s="476"/>
      <c r="E180" s="272" t="s">
        <v>1944</v>
      </c>
      <c r="F180" s="551"/>
      <c r="G180" s="516"/>
    </row>
    <row r="181" spans="1:9" x14ac:dyDescent="0.2">
      <c r="A181" s="479"/>
      <c r="B181" s="700"/>
      <c r="C181" s="476"/>
      <c r="D181" s="476"/>
      <c r="E181" s="272" t="s">
        <v>8</v>
      </c>
      <c r="F181" s="552"/>
      <c r="G181" s="516"/>
    </row>
    <row r="182" spans="1:9" x14ac:dyDescent="0.2">
      <c r="A182" s="300"/>
      <c r="B182" s="52"/>
      <c r="C182" s="475" t="s">
        <v>1945</v>
      </c>
      <c r="D182" s="475"/>
      <c r="E182" s="287" t="s">
        <v>42</v>
      </c>
      <c r="F182" s="244">
        <f>SUM(F170:F181)/4</f>
        <v>0</v>
      </c>
      <c r="G182" s="355"/>
      <c r="H182" s="238"/>
      <c r="I182" s="238"/>
    </row>
    <row r="183" spans="1:9" x14ac:dyDescent="0.2">
      <c r="A183" s="620" t="s">
        <v>1946</v>
      </c>
      <c r="B183" s="666" t="s">
        <v>1992</v>
      </c>
      <c r="C183" s="563" t="s">
        <v>1947</v>
      </c>
      <c r="D183" s="494"/>
      <c r="E183" s="478"/>
      <c r="F183" s="496"/>
      <c r="G183" s="517"/>
    </row>
    <row r="184" spans="1:9" x14ac:dyDescent="0.2">
      <c r="A184" s="620"/>
      <c r="B184" s="667"/>
      <c r="C184" s="563"/>
      <c r="D184" s="494"/>
      <c r="E184" s="478"/>
      <c r="F184" s="496"/>
      <c r="G184" s="517"/>
    </row>
    <row r="185" spans="1:9" x14ac:dyDescent="0.2">
      <c r="A185" s="620"/>
      <c r="B185" s="667"/>
      <c r="C185" s="563"/>
      <c r="D185" s="494"/>
      <c r="E185" s="478"/>
      <c r="F185" s="496"/>
      <c r="G185" s="517"/>
    </row>
    <row r="186" spans="1:9" x14ac:dyDescent="0.2">
      <c r="A186" s="620"/>
      <c r="B186" s="667"/>
      <c r="C186" s="563"/>
      <c r="D186" s="494"/>
      <c r="E186" s="478"/>
      <c r="F186" s="496"/>
      <c r="G186" s="517"/>
    </row>
    <row r="187" spans="1:9" x14ac:dyDescent="0.2">
      <c r="A187" s="620"/>
      <c r="B187" s="667"/>
      <c r="C187" s="563"/>
      <c r="D187" s="494"/>
      <c r="E187" s="478"/>
      <c r="F187" s="496"/>
      <c r="G187" s="517"/>
    </row>
    <row r="188" spans="1:9" x14ac:dyDescent="0.2">
      <c r="A188" s="620"/>
      <c r="B188" s="667"/>
      <c r="C188" s="662" t="s">
        <v>1948</v>
      </c>
      <c r="D188" s="476"/>
      <c r="E188" s="272" t="s">
        <v>228</v>
      </c>
      <c r="F188" s="550"/>
      <c r="G188" s="518"/>
    </row>
    <row r="189" spans="1:9" x14ac:dyDescent="0.2">
      <c r="A189" s="620"/>
      <c r="B189" s="667"/>
      <c r="C189" s="662"/>
      <c r="D189" s="476"/>
      <c r="E189" s="272" t="s">
        <v>229</v>
      </c>
      <c r="F189" s="551"/>
      <c r="G189" s="518"/>
    </row>
    <row r="190" spans="1:9" x14ac:dyDescent="0.2">
      <c r="A190" s="620"/>
      <c r="B190" s="667"/>
      <c r="C190" s="662"/>
      <c r="D190" s="476"/>
      <c r="E190" s="272" t="s">
        <v>91</v>
      </c>
      <c r="F190" s="551"/>
      <c r="G190" s="518"/>
    </row>
    <row r="191" spans="1:9" x14ac:dyDescent="0.2">
      <c r="A191" s="620"/>
      <c r="B191" s="667"/>
      <c r="C191" s="662"/>
      <c r="D191" s="476"/>
      <c r="E191" s="272" t="s">
        <v>7</v>
      </c>
      <c r="F191" s="551"/>
      <c r="G191" s="518"/>
    </row>
    <row r="192" spans="1:9" x14ac:dyDescent="0.2">
      <c r="A192" s="620"/>
      <c r="B192" s="668"/>
      <c r="C192" s="662"/>
      <c r="D192" s="476"/>
      <c r="E192" s="272" t="s">
        <v>8</v>
      </c>
      <c r="F192" s="552"/>
      <c r="G192" s="518"/>
    </row>
    <row r="193" spans="1:9" x14ac:dyDescent="0.2">
      <c r="A193" s="300"/>
      <c r="B193" s="52"/>
      <c r="C193" s="475" t="s">
        <v>230</v>
      </c>
      <c r="D193" s="475"/>
      <c r="E193" s="287" t="s">
        <v>799</v>
      </c>
      <c r="F193" s="244">
        <f>SUM(F188)</f>
        <v>0</v>
      </c>
      <c r="G193" s="355"/>
      <c r="H193" s="238"/>
      <c r="I193" s="238"/>
    </row>
    <row r="194" spans="1:9" ht="6" customHeight="1" x14ac:dyDescent="0.2">
      <c r="A194" s="620" t="s">
        <v>1949</v>
      </c>
      <c r="B194" s="666" t="s">
        <v>1993</v>
      </c>
      <c r="C194" s="563" t="s">
        <v>1950</v>
      </c>
      <c r="D194" s="494"/>
      <c r="E194" s="478"/>
      <c r="F194" s="496"/>
      <c r="G194" s="517"/>
    </row>
    <row r="195" spans="1:9" ht="6" customHeight="1" x14ac:dyDescent="0.2">
      <c r="A195" s="620"/>
      <c r="B195" s="667"/>
      <c r="C195" s="563"/>
      <c r="D195" s="494"/>
      <c r="E195" s="478"/>
      <c r="F195" s="496"/>
      <c r="G195" s="517"/>
    </row>
    <row r="196" spans="1:9" ht="6" customHeight="1" x14ac:dyDescent="0.2">
      <c r="A196" s="620"/>
      <c r="B196" s="667"/>
      <c r="C196" s="563"/>
      <c r="D196" s="494"/>
      <c r="E196" s="478"/>
      <c r="F196" s="496"/>
      <c r="G196" s="517"/>
    </row>
    <row r="197" spans="1:9" ht="6" customHeight="1" x14ac:dyDescent="0.2">
      <c r="A197" s="620"/>
      <c r="B197" s="667"/>
      <c r="C197" s="563"/>
      <c r="D197" s="494"/>
      <c r="E197" s="478"/>
      <c r="F197" s="496"/>
      <c r="G197" s="517"/>
    </row>
    <row r="198" spans="1:9" ht="6" customHeight="1" x14ac:dyDescent="0.2">
      <c r="A198" s="620"/>
      <c r="B198" s="667"/>
      <c r="C198" s="563"/>
      <c r="D198" s="494"/>
      <c r="E198" s="478"/>
      <c r="F198" s="496"/>
      <c r="G198" s="517"/>
    </row>
    <row r="199" spans="1:9" ht="6" customHeight="1" x14ac:dyDescent="0.2">
      <c r="A199" s="620"/>
      <c r="B199" s="667"/>
      <c r="C199" s="563"/>
      <c r="D199" s="494"/>
      <c r="E199" s="478"/>
      <c r="F199" s="496"/>
      <c r="G199" s="517"/>
    </row>
    <row r="200" spans="1:9" ht="6" customHeight="1" x14ac:dyDescent="0.2">
      <c r="A200" s="620"/>
      <c r="B200" s="667"/>
      <c r="C200" s="563"/>
      <c r="D200" s="494"/>
      <c r="E200" s="478"/>
      <c r="F200" s="496"/>
      <c r="G200" s="517"/>
    </row>
    <row r="201" spans="1:9" ht="6" customHeight="1" x14ac:dyDescent="0.2">
      <c r="A201" s="620"/>
      <c r="B201" s="667"/>
      <c r="C201" s="563"/>
      <c r="D201" s="494"/>
      <c r="E201" s="478"/>
      <c r="F201" s="496"/>
      <c r="G201" s="517"/>
    </row>
    <row r="202" spans="1:9" ht="6" customHeight="1" x14ac:dyDescent="0.2">
      <c r="A202" s="620"/>
      <c r="B202" s="667"/>
      <c r="C202" s="563"/>
      <c r="D202" s="494"/>
      <c r="E202" s="478"/>
      <c r="F202" s="496"/>
      <c r="G202" s="517"/>
    </row>
    <row r="203" spans="1:9" ht="6" customHeight="1" x14ac:dyDescent="0.2">
      <c r="A203" s="620"/>
      <c r="B203" s="667"/>
      <c r="C203" s="563"/>
      <c r="D203" s="494"/>
      <c r="E203" s="478"/>
      <c r="F203" s="496"/>
      <c r="G203" s="517"/>
    </row>
    <row r="204" spans="1:9" ht="28.5" x14ac:dyDescent="0.2">
      <c r="A204" s="620"/>
      <c r="B204" s="667"/>
      <c r="C204" s="662" t="s">
        <v>1951</v>
      </c>
      <c r="D204" s="476"/>
      <c r="E204" s="272" t="s">
        <v>428</v>
      </c>
      <c r="F204" s="550"/>
      <c r="G204" s="516"/>
    </row>
    <row r="205" spans="1:9" ht="28.5" x14ac:dyDescent="0.2">
      <c r="A205" s="620"/>
      <c r="B205" s="667"/>
      <c r="C205" s="662"/>
      <c r="D205" s="476"/>
      <c r="E205" s="272" t="s">
        <v>429</v>
      </c>
      <c r="F205" s="551"/>
      <c r="G205" s="516"/>
    </row>
    <row r="206" spans="1:9" x14ac:dyDescent="0.2">
      <c r="A206" s="620"/>
      <c r="B206" s="667"/>
      <c r="C206" s="662"/>
      <c r="D206" s="476"/>
      <c r="E206" s="272" t="s">
        <v>8</v>
      </c>
      <c r="F206" s="552"/>
      <c r="G206" s="516"/>
    </row>
    <row r="207" spans="1:9" ht="55.5" customHeight="1" x14ac:dyDescent="0.2">
      <c r="A207" s="620"/>
      <c r="B207" s="667"/>
      <c r="C207" s="662" t="s">
        <v>1952</v>
      </c>
      <c r="D207" s="476"/>
      <c r="E207" s="272" t="s">
        <v>430</v>
      </c>
      <c r="F207" s="550"/>
      <c r="G207" s="516"/>
    </row>
    <row r="208" spans="1:9" ht="28.5" x14ac:dyDescent="0.2">
      <c r="A208" s="620"/>
      <c r="B208" s="667"/>
      <c r="C208" s="662"/>
      <c r="D208" s="476"/>
      <c r="E208" s="272" t="s">
        <v>429</v>
      </c>
      <c r="F208" s="551"/>
      <c r="G208" s="516"/>
    </row>
    <row r="209" spans="1:9" x14ac:dyDescent="0.2">
      <c r="A209" s="620"/>
      <c r="B209" s="667"/>
      <c r="C209" s="662"/>
      <c r="D209" s="476"/>
      <c r="E209" s="272" t="s">
        <v>8</v>
      </c>
      <c r="F209" s="552"/>
      <c r="G209" s="516"/>
    </row>
    <row r="210" spans="1:9" x14ac:dyDescent="0.2">
      <c r="A210" s="620"/>
      <c r="B210" s="667"/>
      <c r="C210" s="662" t="s">
        <v>1953</v>
      </c>
      <c r="D210" s="476"/>
      <c r="E210" s="272" t="s">
        <v>431</v>
      </c>
      <c r="F210" s="550"/>
      <c r="G210" s="516"/>
    </row>
    <row r="211" spans="1:9" x14ac:dyDescent="0.2">
      <c r="A211" s="620"/>
      <c r="B211" s="667"/>
      <c r="C211" s="662"/>
      <c r="D211" s="476"/>
      <c r="E211" s="272" t="s">
        <v>1954</v>
      </c>
      <c r="F211" s="551"/>
      <c r="G211" s="516"/>
    </row>
    <row r="212" spans="1:9" ht="28.5" x14ac:dyDescent="0.2">
      <c r="A212" s="620"/>
      <c r="B212" s="667"/>
      <c r="C212" s="662"/>
      <c r="D212" s="476"/>
      <c r="E212" s="272" t="s">
        <v>1105</v>
      </c>
      <c r="F212" s="551"/>
      <c r="G212" s="516"/>
    </row>
    <row r="213" spans="1:9" x14ac:dyDescent="0.2">
      <c r="A213" s="620"/>
      <c r="B213" s="668"/>
      <c r="C213" s="662"/>
      <c r="D213" s="476"/>
      <c r="E213" s="272" t="s">
        <v>8</v>
      </c>
      <c r="F213" s="552"/>
      <c r="G213" s="516"/>
    </row>
    <row r="214" spans="1:9" x14ac:dyDescent="0.2">
      <c r="A214" s="300"/>
      <c r="B214" s="52"/>
      <c r="C214" s="475" t="s">
        <v>435</v>
      </c>
      <c r="D214" s="475"/>
      <c r="E214" s="287" t="s">
        <v>13</v>
      </c>
      <c r="F214" s="244">
        <f>SUM(F204:F213)/3</f>
        <v>0</v>
      </c>
      <c r="G214" s="355"/>
      <c r="H214" s="238"/>
      <c r="I214" s="238"/>
    </row>
    <row r="215" spans="1:9" ht="24" customHeight="1" x14ac:dyDescent="0.2">
      <c r="A215" s="620" t="s">
        <v>1955</v>
      </c>
      <c r="B215" s="666" t="s">
        <v>1994</v>
      </c>
      <c r="C215" s="563" t="s">
        <v>1956</v>
      </c>
      <c r="D215" s="494"/>
      <c r="E215" s="272"/>
      <c r="F215" s="278"/>
      <c r="G215" s="353"/>
    </row>
    <row r="216" spans="1:9" x14ac:dyDescent="0.2">
      <c r="A216" s="620"/>
      <c r="B216" s="667"/>
      <c r="C216" s="662" t="s">
        <v>1957</v>
      </c>
      <c r="D216" s="476"/>
      <c r="E216" s="272" t="s">
        <v>5</v>
      </c>
      <c r="F216" s="550"/>
      <c r="G216" s="516"/>
    </row>
    <row r="217" spans="1:9" ht="42.75" x14ac:dyDescent="0.2">
      <c r="A217" s="620"/>
      <c r="B217" s="667"/>
      <c r="C217" s="662"/>
      <c r="D217" s="476"/>
      <c r="E217" s="272" t="s">
        <v>1958</v>
      </c>
      <c r="F217" s="551"/>
      <c r="G217" s="516"/>
    </row>
    <row r="218" spans="1:9" x14ac:dyDescent="0.2">
      <c r="A218" s="620"/>
      <c r="B218" s="667"/>
      <c r="C218" s="662"/>
      <c r="D218" s="476"/>
      <c r="E218" s="272" t="s">
        <v>8</v>
      </c>
      <c r="F218" s="552"/>
      <c r="G218" s="516"/>
    </row>
    <row r="219" spans="1:9" x14ac:dyDescent="0.2">
      <c r="A219" s="620"/>
      <c r="B219" s="667"/>
      <c r="C219" s="662" t="s">
        <v>1959</v>
      </c>
      <c r="D219" s="476"/>
      <c r="E219" s="272" t="s">
        <v>5</v>
      </c>
      <c r="F219" s="437"/>
      <c r="G219" s="516"/>
    </row>
    <row r="220" spans="1:9" ht="42.75" x14ac:dyDescent="0.2">
      <c r="A220" s="620"/>
      <c r="B220" s="667"/>
      <c r="C220" s="662"/>
      <c r="D220" s="476"/>
      <c r="E220" s="272" t="s">
        <v>545</v>
      </c>
      <c r="F220" s="437"/>
      <c r="G220" s="516"/>
    </row>
    <row r="221" spans="1:9" x14ac:dyDescent="0.2">
      <c r="A221" s="620"/>
      <c r="B221" s="667"/>
      <c r="C221" s="662"/>
      <c r="D221" s="476"/>
      <c r="E221" s="272" t="s">
        <v>8</v>
      </c>
      <c r="F221" s="437"/>
      <c r="G221" s="516"/>
    </row>
    <row r="222" spans="1:9" x14ac:dyDescent="0.2">
      <c r="A222" s="620"/>
      <c r="B222" s="667"/>
      <c r="C222" s="662" t="s">
        <v>1960</v>
      </c>
      <c r="D222" s="271" t="s">
        <v>1961</v>
      </c>
      <c r="E222" s="272" t="s">
        <v>9</v>
      </c>
      <c r="F222" s="266"/>
      <c r="G222" s="354"/>
    </row>
    <row r="223" spans="1:9" x14ac:dyDescent="0.2">
      <c r="A223" s="620"/>
      <c r="B223" s="667"/>
      <c r="C223" s="662"/>
      <c r="D223" s="271" t="s">
        <v>1962</v>
      </c>
      <c r="E223" s="272" t="s">
        <v>9</v>
      </c>
      <c r="F223" s="266"/>
      <c r="G223" s="354"/>
    </row>
    <row r="224" spans="1:9" x14ac:dyDescent="0.2">
      <c r="A224" s="620"/>
      <c r="B224" s="667"/>
      <c r="C224" s="662"/>
      <c r="D224" s="271" t="s">
        <v>1963</v>
      </c>
      <c r="E224" s="272" t="s">
        <v>9</v>
      </c>
      <c r="F224" s="266"/>
      <c r="G224" s="354"/>
    </row>
    <row r="225" spans="1:9" x14ac:dyDescent="0.2">
      <c r="A225" s="620"/>
      <c r="B225" s="667"/>
      <c r="C225" s="662"/>
      <c r="D225" s="271" t="s">
        <v>1964</v>
      </c>
      <c r="E225" s="272" t="s">
        <v>67</v>
      </c>
      <c r="F225" s="266"/>
      <c r="G225" s="354"/>
    </row>
    <row r="226" spans="1:9" x14ac:dyDescent="0.2">
      <c r="A226" s="620"/>
      <c r="B226" s="667"/>
      <c r="C226" s="662" t="s">
        <v>1965</v>
      </c>
      <c r="D226" s="476"/>
      <c r="E226" s="272" t="s">
        <v>5</v>
      </c>
      <c r="F226" s="550"/>
      <c r="G226" s="516"/>
    </row>
    <row r="227" spans="1:9" ht="28.5" x14ac:dyDescent="0.2">
      <c r="A227" s="620"/>
      <c r="B227" s="667"/>
      <c r="C227" s="662"/>
      <c r="D227" s="476"/>
      <c r="E227" s="272" t="s">
        <v>1966</v>
      </c>
      <c r="F227" s="551"/>
      <c r="G227" s="516"/>
    </row>
    <row r="228" spans="1:9" ht="28.5" x14ac:dyDescent="0.2">
      <c r="A228" s="620"/>
      <c r="B228" s="667"/>
      <c r="C228" s="662"/>
      <c r="D228" s="476"/>
      <c r="E228" s="272" t="s">
        <v>1967</v>
      </c>
      <c r="F228" s="551"/>
      <c r="G228" s="516"/>
    </row>
    <row r="229" spans="1:9" x14ac:dyDescent="0.2">
      <c r="A229" s="620"/>
      <c r="B229" s="667"/>
      <c r="C229" s="662"/>
      <c r="D229" s="476"/>
      <c r="E229" s="272" t="s">
        <v>8</v>
      </c>
      <c r="F229" s="552"/>
      <c r="G229" s="516"/>
    </row>
    <row r="230" spans="1:9" x14ac:dyDescent="0.2">
      <c r="A230" s="620"/>
      <c r="B230" s="667"/>
      <c r="C230" s="662" t="s">
        <v>1968</v>
      </c>
      <c r="D230" s="476"/>
      <c r="E230" s="272" t="s">
        <v>5</v>
      </c>
      <c r="F230" s="437"/>
      <c r="G230" s="516"/>
    </row>
    <row r="231" spans="1:9" ht="28.5" x14ac:dyDescent="0.2">
      <c r="A231" s="620"/>
      <c r="B231" s="667"/>
      <c r="C231" s="662"/>
      <c r="D231" s="476"/>
      <c r="E231" s="272" t="s">
        <v>546</v>
      </c>
      <c r="F231" s="437"/>
      <c r="G231" s="516"/>
    </row>
    <row r="232" spans="1:9" x14ac:dyDescent="0.2">
      <c r="A232" s="620"/>
      <c r="B232" s="668"/>
      <c r="C232" s="662"/>
      <c r="D232" s="476"/>
      <c r="E232" s="272" t="s">
        <v>8</v>
      </c>
      <c r="F232" s="437"/>
      <c r="G232" s="516"/>
    </row>
    <row r="233" spans="1:9" x14ac:dyDescent="0.2">
      <c r="A233" s="300"/>
      <c r="B233" s="52"/>
      <c r="C233" s="475" t="s">
        <v>547</v>
      </c>
      <c r="D233" s="475"/>
      <c r="E233" s="287" t="s">
        <v>1969</v>
      </c>
      <c r="F233" s="244">
        <f>SUM(F216:F232)/5</f>
        <v>0</v>
      </c>
      <c r="G233" s="355"/>
      <c r="H233" s="238"/>
      <c r="I233" s="238"/>
    </row>
    <row r="234" spans="1:9" ht="45.75" customHeight="1" x14ac:dyDescent="0.2">
      <c r="A234" s="521" t="s">
        <v>1112</v>
      </c>
      <c r="B234" s="522"/>
      <c r="C234" s="522"/>
      <c r="D234" s="522"/>
      <c r="E234" s="522"/>
      <c r="F234" s="522"/>
      <c r="G234" s="523"/>
    </row>
    <row r="235" spans="1:9" ht="15" x14ac:dyDescent="0.2">
      <c r="A235" s="297" t="s">
        <v>0</v>
      </c>
      <c r="B235" s="91" t="s">
        <v>798</v>
      </c>
      <c r="C235" s="483" t="s">
        <v>1</v>
      </c>
      <c r="D235" s="483"/>
      <c r="E235" s="273" t="s">
        <v>2</v>
      </c>
      <c r="F235" s="243" t="s">
        <v>3</v>
      </c>
      <c r="G235" s="363"/>
    </row>
    <row r="236" spans="1:9" x14ac:dyDescent="0.2">
      <c r="A236" s="620" t="s">
        <v>1028</v>
      </c>
      <c r="B236" s="666" t="s">
        <v>1995</v>
      </c>
      <c r="C236" s="563" t="s">
        <v>1970</v>
      </c>
      <c r="D236" s="494"/>
      <c r="E236" s="272"/>
      <c r="F236" s="278"/>
      <c r="G236" s="353"/>
    </row>
    <row r="237" spans="1:9" x14ac:dyDescent="0.2">
      <c r="A237" s="620"/>
      <c r="B237" s="667"/>
      <c r="C237" s="662" t="s">
        <v>1971</v>
      </c>
      <c r="D237" s="476"/>
      <c r="E237" s="272" t="s">
        <v>451</v>
      </c>
      <c r="F237" s="550"/>
      <c r="G237" s="516"/>
    </row>
    <row r="238" spans="1:9" x14ac:dyDescent="0.2">
      <c r="A238" s="620"/>
      <c r="B238" s="667"/>
      <c r="C238" s="662"/>
      <c r="D238" s="476"/>
      <c r="E238" s="272" t="s">
        <v>452</v>
      </c>
      <c r="F238" s="551"/>
      <c r="G238" s="516"/>
    </row>
    <row r="239" spans="1:9" ht="28.5" x14ac:dyDescent="0.2">
      <c r="A239" s="620"/>
      <c r="B239" s="667"/>
      <c r="C239" s="662"/>
      <c r="D239" s="476"/>
      <c r="E239" s="272" t="s">
        <v>453</v>
      </c>
      <c r="F239" s="551"/>
      <c r="G239" s="516"/>
    </row>
    <row r="240" spans="1:9" x14ac:dyDescent="0.2">
      <c r="A240" s="620"/>
      <c r="B240" s="667"/>
      <c r="C240" s="662"/>
      <c r="D240" s="476"/>
      <c r="E240" s="272" t="s">
        <v>8</v>
      </c>
      <c r="F240" s="552"/>
      <c r="G240" s="516"/>
    </row>
    <row r="241" spans="1:9" x14ac:dyDescent="0.2">
      <c r="A241" s="620"/>
      <c r="B241" s="667"/>
      <c r="C241" s="662" t="s">
        <v>1972</v>
      </c>
      <c r="D241" s="476"/>
      <c r="E241" s="272" t="s">
        <v>5</v>
      </c>
      <c r="F241" s="437"/>
      <c r="G241" s="516"/>
    </row>
    <row r="242" spans="1:9" ht="28.5" x14ac:dyDescent="0.2">
      <c r="A242" s="620"/>
      <c r="B242" s="667"/>
      <c r="C242" s="662"/>
      <c r="D242" s="476"/>
      <c r="E242" s="272" t="s">
        <v>454</v>
      </c>
      <c r="F242" s="437"/>
      <c r="G242" s="516"/>
    </row>
    <row r="243" spans="1:9" x14ac:dyDescent="0.2">
      <c r="A243" s="620"/>
      <c r="B243" s="668"/>
      <c r="C243" s="662"/>
      <c r="D243" s="476"/>
      <c r="E243" s="272" t="s">
        <v>8</v>
      </c>
      <c r="F243" s="437"/>
      <c r="G243" s="516"/>
    </row>
    <row r="244" spans="1:9" x14ac:dyDescent="0.2">
      <c r="A244" s="300"/>
      <c r="B244" s="51"/>
      <c r="C244" s="475" t="s">
        <v>455</v>
      </c>
      <c r="D244" s="475"/>
      <c r="E244" s="287" t="s">
        <v>357</v>
      </c>
      <c r="F244" s="244">
        <f>SUM(F237:F243)/2</f>
        <v>0</v>
      </c>
      <c r="G244" s="355"/>
      <c r="H244" s="238"/>
      <c r="I244" s="238"/>
    </row>
    <row r="245" spans="1:9" x14ac:dyDescent="0.2">
      <c r="A245" s="620" t="s">
        <v>1029</v>
      </c>
      <c r="B245" s="666" t="s">
        <v>1996</v>
      </c>
      <c r="C245" s="563" t="s">
        <v>1973</v>
      </c>
      <c r="D245" s="494"/>
      <c r="E245" s="272"/>
      <c r="F245" s="278"/>
      <c r="G245" s="353"/>
    </row>
    <row r="246" spans="1:9" x14ac:dyDescent="0.2">
      <c r="A246" s="620"/>
      <c r="B246" s="667"/>
      <c r="C246" s="662" t="s">
        <v>1974</v>
      </c>
      <c r="D246" s="271" t="s">
        <v>1348</v>
      </c>
      <c r="E246" s="272" t="s">
        <v>9</v>
      </c>
      <c r="F246" s="266"/>
      <c r="G246" s="354"/>
    </row>
    <row r="247" spans="1:9" x14ac:dyDescent="0.2">
      <c r="A247" s="620"/>
      <c r="B247" s="667"/>
      <c r="C247" s="662"/>
      <c r="D247" s="271" t="s">
        <v>1349</v>
      </c>
      <c r="E247" s="272" t="s">
        <v>9</v>
      </c>
      <c r="F247" s="266"/>
      <c r="G247" s="354"/>
    </row>
    <row r="248" spans="1:9" x14ac:dyDescent="0.2">
      <c r="A248" s="620"/>
      <c r="B248" s="667"/>
      <c r="C248" s="662"/>
      <c r="D248" s="271" t="s">
        <v>1350</v>
      </c>
      <c r="E248" s="272" t="s">
        <v>9</v>
      </c>
      <c r="F248" s="266"/>
      <c r="G248" s="354"/>
    </row>
    <row r="249" spans="1:9" x14ac:dyDescent="0.2">
      <c r="A249" s="620"/>
      <c r="B249" s="667"/>
      <c r="C249" s="662"/>
      <c r="D249" s="271" t="s">
        <v>1351</v>
      </c>
      <c r="E249" s="272" t="s">
        <v>67</v>
      </c>
      <c r="F249" s="266"/>
      <c r="G249" s="354"/>
    </row>
    <row r="250" spans="1:9" x14ac:dyDescent="0.2">
      <c r="A250" s="620"/>
      <c r="B250" s="667"/>
      <c r="C250" s="662" t="s">
        <v>1975</v>
      </c>
      <c r="D250" s="476"/>
      <c r="E250" s="272" t="s">
        <v>5</v>
      </c>
      <c r="F250" s="437"/>
      <c r="G250" s="516"/>
    </row>
    <row r="251" spans="1:9" ht="28.5" x14ac:dyDescent="0.2">
      <c r="A251" s="620"/>
      <c r="B251" s="667"/>
      <c r="C251" s="662"/>
      <c r="D251" s="476"/>
      <c r="E251" s="272" t="s">
        <v>534</v>
      </c>
      <c r="F251" s="437"/>
      <c r="G251" s="516"/>
    </row>
    <row r="252" spans="1:9" ht="28.5" x14ac:dyDescent="0.2">
      <c r="A252" s="620"/>
      <c r="B252" s="668"/>
      <c r="C252" s="662"/>
      <c r="D252" s="476"/>
      <c r="E252" s="272" t="s">
        <v>458</v>
      </c>
      <c r="F252" s="437"/>
      <c r="G252" s="516"/>
    </row>
    <row r="253" spans="1:9" x14ac:dyDescent="0.2">
      <c r="A253" s="300"/>
      <c r="B253" s="52"/>
      <c r="C253" s="475" t="s">
        <v>201</v>
      </c>
      <c r="D253" s="475"/>
      <c r="E253" s="287" t="s">
        <v>357</v>
      </c>
      <c r="F253" s="244">
        <f>SUM(F246:F252)/2</f>
        <v>0</v>
      </c>
      <c r="G253" s="355"/>
      <c r="H253" s="238"/>
      <c r="I253" s="238"/>
    </row>
    <row r="254" spans="1:9" x14ac:dyDescent="0.2">
      <c r="A254" s="348"/>
      <c r="B254" s="249"/>
      <c r="C254" s="238"/>
      <c r="D254" s="238"/>
      <c r="E254" s="238"/>
      <c r="F254" s="346"/>
      <c r="G254" s="358"/>
    </row>
    <row r="255" spans="1:9" x14ac:dyDescent="0.2">
      <c r="A255" s="348"/>
      <c r="B255" s="249"/>
      <c r="C255" s="238"/>
      <c r="D255" s="238"/>
      <c r="E255" s="238"/>
      <c r="F255" s="346"/>
      <c r="G255" s="358"/>
    </row>
    <row r="256" spans="1:9" ht="15" thickBot="1" x14ac:dyDescent="0.25">
      <c r="A256" s="348"/>
      <c r="B256" s="249"/>
      <c r="C256" s="238"/>
      <c r="D256" s="238"/>
      <c r="E256" s="238"/>
      <c r="F256" s="346"/>
      <c r="G256" s="358"/>
    </row>
    <row r="257" spans="1:7" ht="15.75" thickBot="1" x14ac:dyDescent="0.3">
      <c r="A257" s="503" t="s">
        <v>2004</v>
      </c>
      <c r="B257" s="698"/>
      <c r="C257" s="698"/>
      <c r="D257" s="698"/>
      <c r="E257" s="699"/>
      <c r="F257" s="346"/>
      <c r="G257" s="358"/>
    </row>
    <row r="258" spans="1:7" ht="30.75" thickBot="1" x14ac:dyDescent="0.25">
      <c r="A258" s="161"/>
      <c r="B258" s="159" t="s">
        <v>1109</v>
      </c>
      <c r="C258" s="159" t="s">
        <v>1110</v>
      </c>
      <c r="D258" s="159" t="s">
        <v>1111</v>
      </c>
      <c r="E258" s="160" t="s">
        <v>1112</v>
      </c>
      <c r="F258" s="346"/>
      <c r="G258" s="358"/>
    </row>
    <row r="259" spans="1:7" x14ac:dyDescent="0.2">
      <c r="A259" s="186" t="s">
        <v>459</v>
      </c>
      <c r="B259" s="207">
        <f>$F$19</f>
        <v>0</v>
      </c>
      <c r="C259" s="207"/>
      <c r="D259" s="207"/>
      <c r="E259" s="250"/>
      <c r="F259" s="346"/>
      <c r="G259" s="358"/>
    </row>
    <row r="260" spans="1:7" ht="28.5" x14ac:dyDescent="0.2">
      <c r="A260" s="187" t="s">
        <v>1976</v>
      </c>
      <c r="B260" s="208">
        <f>$F$36</f>
        <v>0</v>
      </c>
      <c r="C260" s="208"/>
      <c r="D260" s="208"/>
      <c r="E260" s="251"/>
      <c r="F260" s="346"/>
      <c r="G260" s="358"/>
    </row>
    <row r="261" spans="1:7" ht="28.5" x14ac:dyDescent="0.2">
      <c r="A261" s="187" t="s">
        <v>1977</v>
      </c>
      <c r="B261" s="208">
        <f>$F$50</f>
        <v>0</v>
      </c>
      <c r="C261" s="208"/>
      <c r="D261" s="208"/>
      <c r="E261" s="251"/>
      <c r="F261" s="346"/>
      <c r="G261" s="358"/>
    </row>
    <row r="262" spans="1:7" ht="28.5" x14ac:dyDescent="0.2">
      <c r="A262" s="187" t="s">
        <v>1978</v>
      </c>
      <c r="B262" s="208">
        <f>$F$63</f>
        <v>0</v>
      </c>
      <c r="C262" s="208"/>
      <c r="D262" s="208"/>
      <c r="E262" s="251"/>
      <c r="F262" s="346"/>
      <c r="G262" s="358"/>
    </row>
    <row r="263" spans="1:7" x14ac:dyDescent="0.2">
      <c r="A263" s="187" t="s">
        <v>385</v>
      </c>
      <c r="B263" s="208">
        <f>$F$71</f>
        <v>0</v>
      </c>
      <c r="C263" s="208"/>
      <c r="D263" s="208"/>
      <c r="E263" s="251"/>
      <c r="F263" s="346"/>
      <c r="G263" s="358"/>
    </row>
    <row r="264" spans="1:7" x14ac:dyDescent="0.2">
      <c r="A264" s="187" t="s">
        <v>29</v>
      </c>
      <c r="B264" s="208">
        <f>$F$83</f>
        <v>0</v>
      </c>
      <c r="C264" s="208"/>
      <c r="D264" s="208"/>
      <c r="E264" s="251"/>
      <c r="F264" s="346"/>
      <c r="G264" s="358"/>
    </row>
    <row r="265" spans="1:7" x14ac:dyDescent="0.2">
      <c r="A265" s="187" t="s">
        <v>37</v>
      </c>
      <c r="B265" s="208">
        <f>$F$96</f>
        <v>0</v>
      </c>
      <c r="C265" s="208"/>
      <c r="D265" s="208"/>
      <c r="E265" s="251"/>
      <c r="F265" s="346"/>
      <c r="G265" s="358"/>
    </row>
    <row r="266" spans="1:7" x14ac:dyDescent="0.2">
      <c r="A266" s="188" t="s">
        <v>400</v>
      </c>
      <c r="B266" s="209"/>
      <c r="C266" s="209">
        <f>$F$109</f>
        <v>0</v>
      </c>
      <c r="D266" s="209"/>
      <c r="E266" s="252"/>
      <c r="F266" s="346"/>
      <c r="G266" s="358"/>
    </row>
    <row r="267" spans="1:7" x14ac:dyDescent="0.2">
      <c r="A267" s="188" t="s">
        <v>64</v>
      </c>
      <c r="B267" s="209"/>
      <c r="C267" s="209">
        <f>$F$120</f>
        <v>0</v>
      </c>
      <c r="D267" s="209"/>
      <c r="E267" s="252"/>
      <c r="F267" s="346"/>
      <c r="G267" s="358"/>
    </row>
    <row r="268" spans="1:7" x14ac:dyDescent="0.2">
      <c r="A268" s="188" t="s">
        <v>71</v>
      </c>
      <c r="B268" s="209"/>
      <c r="C268" s="209">
        <f>$F$139</f>
        <v>0</v>
      </c>
      <c r="D268" s="209"/>
      <c r="E268" s="252"/>
      <c r="F268" s="346"/>
      <c r="G268" s="358"/>
    </row>
    <row r="269" spans="1:7" x14ac:dyDescent="0.2">
      <c r="A269" s="188" t="s">
        <v>76</v>
      </c>
      <c r="B269" s="209"/>
      <c r="C269" s="209">
        <f>$F$151</f>
        <v>0</v>
      </c>
      <c r="D269" s="209"/>
      <c r="E269" s="252"/>
      <c r="F269" s="346"/>
      <c r="G269" s="358"/>
    </row>
    <row r="270" spans="1:7" x14ac:dyDescent="0.2">
      <c r="A270" s="188" t="s">
        <v>82</v>
      </c>
      <c r="B270" s="209"/>
      <c r="C270" s="209">
        <f>$F$165</f>
        <v>0</v>
      </c>
      <c r="D270" s="209"/>
      <c r="E270" s="252"/>
      <c r="F270" s="346"/>
      <c r="G270" s="358"/>
    </row>
    <row r="271" spans="1:7" x14ac:dyDescent="0.2">
      <c r="A271" s="253" t="s">
        <v>1979</v>
      </c>
      <c r="B271" s="254"/>
      <c r="C271" s="254"/>
      <c r="D271" s="254">
        <f>$F$182</f>
        <v>0</v>
      </c>
      <c r="E271" s="255"/>
      <c r="F271" s="346"/>
      <c r="G271" s="358"/>
    </row>
    <row r="272" spans="1:7" ht="28.5" x14ac:dyDescent="0.2">
      <c r="A272" s="253" t="s">
        <v>505</v>
      </c>
      <c r="B272" s="254"/>
      <c r="C272" s="254"/>
      <c r="D272" s="254">
        <f>$F$193</f>
        <v>0</v>
      </c>
      <c r="E272" s="255"/>
      <c r="F272" s="346"/>
      <c r="G272" s="358"/>
    </row>
    <row r="273" spans="1:7" x14ac:dyDescent="0.2">
      <c r="A273" s="253" t="s">
        <v>426</v>
      </c>
      <c r="B273" s="254"/>
      <c r="C273" s="254"/>
      <c r="D273" s="254">
        <f>$F$214</f>
        <v>0</v>
      </c>
      <c r="E273" s="255"/>
      <c r="F273" s="346"/>
      <c r="G273" s="358"/>
    </row>
    <row r="274" spans="1:7" x14ac:dyDescent="0.2">
      <c r="A274" s="253" t="s">
        <v>544</v>
      </c>
      <c r="B274" s="254"/>
      <c r="C274" s="254"/>
      <c r="D274" s="254">
        <f>$F$233</f>
        <v>0</v>
      </c>
      <c r="E274" s="255"/>
      <c r="F274" s="346"/>
      <c r="G274" s="358"/>
    </row>
    <row r="275" spans="1:7" x14ac:dyDescent="0.2">
      <c r="A275" s="190" t="s">
        <v>449</v>
      </c>
      <c r="B275" s="167"/>
      <c r="C275" s="167"/>
      <c r="D275" s="167"/>
      <c r="E275" s="109">
        <f>$F$244</f>
        <v>0</v>
      </c>
      <c r="F275" s="346"/>
      <c r="G275" s="358"/>
    </row>
    <row r="276" spans="1:7" ht="15" thickBot="1" x14ac:dyDescent="0.25">
      <c r="A276" s="191" t="s">
        <v>198</v>
      </c>
      <c r="B276" s="256"/>
      <c r="C276" s="256"/>
      <c r="D276" s="256"/>
      <c r="E276" s="110">
        <f>$F$253</f>
        <v>0</v>
      </c>
      <c r="F276" s="346"/>
      <c r="G276" s="358"/>
    </row>
    <row r="277" spans="1:7" x14ac:dyDescent="0.2">
      <c r="A277" s="348"/>
      <c r="B277" s="249"/>
      <c r="C277" s="238"/>
      <c r="D277" s="238"/>
      <c r="E277" s="238"/>
      <c r="F277" s="346"/>
      <c r="G277" s="358"/>
    </row>
    <row r="278" spans="1:7" x14ac:dyDescent="0.2">
      <c r="A278" s="348"/>
      <c r="B278" s="249"/>
      <c r="C278" s="238"/>
      <c r="D278" s="238"/>
      <c r="E278" s="238"/>
      <c r="F278" s="346"/>
      <c r="G278" s="358"/>
    </row>
    <row r="279" spans="1:7" x14ac:dyDescent="0.2">
      <c r="A279" s="348"/>
      <c r="B279" s="249"/>
      <c r="C279" s="238"/>
      <c r="D279" s="238"/>
      <c r="E279" s="238"/>
      <c r="F279" s="346"/>
      <c r="G279" s="358"/>
    </row>
    <row r="280" spans="1:7" x14ac:dyDescent="0.2">
      <c r="A280" s="348"/>
      <c r="B280" s="249"/>
      <c r="C280" s="238"/>
      <c r="D280" s="238"/>
      <c r="E280" s="238"/>
      <c r="F280" s="346"/>
      <c r="G280" s="358"/>
    </row>
    <row r="281" spans="1:7" ht="15" thickBot="1" x14ac:dyDescent="0.25">
      <c r="A281" s="349"/>
      <c r="B281" s="359"/>
      <c r="C281" s="331"/>
      <c r="D281" s="331"/>
      <c r="E281" s="331"/>
      <c r="F281" s="351"/>
      <c r="G281" s="360"/>
    </row>
  </sheetData>
  <sheetProtection algorithmName="SHA-512" hashValue="b454h4tw2JETD5n0LyuU7rmYBNi6QlJqODcWF35y58ZeBzXJLmxAuUUoLhsS7i5Tp79+VOJIwU1HFnlX3+GZug==" saltValue="Uf4VrJU7SbF2Qi+Lzvzelw==" spinCount="100000" sheet="1" formatCells="0" formatColumns="0" formatRows="0" insertColumns="0" insertRows="0" insertHyperlinks="0" deleteColumns="0" deleteRows="0" sort="0" autoFilter="0" pivotTables="0"/>
  <mergeCells count="240">
    <mergeCell ref="A257:E257"/>
    <mergeCell ref="B121:B138"/>
    <mergeCell ref="B152:B164"/>
    <mergeCell ref="B183:B192"/>
    <mergeCell ref="B194:B213"/>
    <mergeCell ref="B215:B232"/>
    <mergeCell ref="B236:B243"/>
    <mergeCell ref="C153:D156"/>
    <mergeCell ref="A169:A181"/>
    <mergeCell ref="B169:B181"/>
    <mergeCell ref="C169:D169"/>
    <mergeCell ref="A152:A164"/>
    <mergeCell ref="C139:D139"/>
    <mergeCell ref="A140:A150"/>
    <mergeCell ref="B140:B150"/>
    <mergeCell ref="C140:D141"/>
    <mergeCell ref="E140:E141"/>
    <mergeCell ref="C210:D213"/>
    <mergeCell ref="C193:D193"/>
    <mergeCell ref="C165:D165"/>
    <mergeCell ref="C168:D168"/>
    <mergeCell ref="C182:D182"/>
    <mergeCell ref="C226:D229"/>
    <mergeCell ref="B64:B70"/>
    <mergeCell ref="B72:B82"/>
    <mergeCell ref="B84:B95"/>
    <mergeCell ref="B101:B108"/>
    <mergeCell ref="G145:G147"/>
    <mergeCell ref="G132:G134"/>
    <mergeCell ref="G135:G138"/>
    <mergeCell ref="G15:G18"/>
    <mergeCell ref="G20:G23"/>
    <mergeCell ref="G24:G26"/>
    <mergeCell ref="G27:G29"/>
    <mergeCell ref="C60:D62"/>
    <mergeCell ref="F60:F62"/>
    <mergeCell ref="F20:F23"/>
    <mergeCell ref="F30:F32"/>
    <mergeCell ref="C33:D35"/>
    <mergeCell ref="G54:G56"/>
    <mergeCell ref="G57:G59"/>
    <mergeCell ref="G60:G62"/>
    <mergeCell ref="G30:G32"/>
    <mergeCell ref="G33:G35"/>
    <mergeCell ref="F24:F26"/>
    <mergeCell ref="C27:D29"/>
    <mergeCell ref="F27:F29"/>
    <mergeCell ref="G148:G150"/>
    <mergeCell ref="G153:G156"/>
    <mergeCell ref="G157:G160"/>
    <mergeCell ref="G161:G164"/>
    <mergeCell ref="G170:G172"/>
    <mergeCell ref="G237:G240"/>
    <mergeCell ref="G241:G243"/>
    <mergeCell ref="G250:G252"/>
    <mergeCell ref="G176:G178"/>
    <mergeCell ref="G179:G181"/>
    <mergeCell ref="G183:G187"/>
    <mergeCell ref="G188:G192"/>
    <mergeCell ref="G194:G203"/>
    <mergeCell ref="G204:G206"/>
    <mergeCell ref="G207:G209"/>
    <mergeCell ref="A1:G3"/>
    <mergeCell ref="G219:G221"/>
    <mergeCell ref="G226:G229"/>
    <mergeCell ref="G230:G232"/>
    <mergeCell ref="G210:G213"/>
    <mergeCell ref="G216:G218"/>
    <mergeCell ref="G140:G141"/>
    <mergeCell ref="G142:G144"/>
    <mergeCell ref="G38:G41"/>
    <mergeCell ref="G51:G53"/>
    <mergeCell ref="G173:G175"/>
    <mergeCell ref="G93:G95"/>
    <mergeCell ref="G102:G104"/>
    <mergeCell ref="G111:G113"/>
    <mergeCell ref="G114:G116"/>
    <mergeCell ref="G117:G119"/>
    <mergeCell ref="G122:G126"/>
    <mergeCell ref="G127:G131"/>
    <mergeCell ref="G65:G67"/>
    <mergeCell ref="G73:G75"/>
    <mergeCell ref="G76:G78"/>
    <mergeCell ref="G85:G89"/>
    <mergeCell ref="G90:G92"/>
    <mergeCell ref="G7:G10"/>
    <mergeCell ref="B51:B62"/>
    <mergeCell ref="C30:D32"/>
    <mergeCell ref="F7:F10"/>
    <mergeCell ref="C11:C14"/>
    <mergeCell ref="C15:D18"/>
    <mergeCell ref="F15:F18"/>
    <mergeCell ref="C19:D19"/>
    <mergeCell ref="A20:A35"/>
    <mergeCell ref="C20:D23"/>
    <mergeCell ref="E20:E23"/>
    <mergeCell ref="C24:D26"/>
    <mergeCell ref="C5:D5"/>
    <mergeCell ref="A6:A18"/>
    <mergeCell ref="C6:D6"/>
    <mergeCell ref="C7:D10"/>
    <mergeCell ref="A37:A49"/>
    <mergeCell ref="C37:D37"/>
    <mergeCell ref="C38:D41"/>
    <mergeCell ref="B6:B18"/>
    <mergeCell ref="B20:B35"/>
    <mergeCell ref="B37:B49"/>
    <mergeCell ref="C68:C70"/>
    <mergeCell ref="C71:D71"/>
    <mergeCell ref="F33:F35"/>
    <mergeCell ref="C36:D36"/>
    <mergeCell ref="E51:E53"/>
    <mergeCell ref="F51:F53"/>
    <mergeCell ref="C57:D59"/>
    <mergeCell ref="F57:F59"/>
    <mergeCell ref="F65:F67"/>
    <mergeCell ref="F38:F41"/>
    <mergeCell ref="C63:D63"/>
    <mergeCell ref="C46:C49"/>
    <mergeCell ref="C50:D50"/>
    <mergeCell ref="C51:D53"/>
    <mergeCell ref="C42:C45"/>
    <mergeCell ref="F54:F56"/>
    <mergeCell ref="C64:D64"/>
    <mergeCell ref="C65:D67"/>
    <mergeCell ref="C54:D56"/>
    <mergeCell ref="A72:A82"/>
    <mergeCell ref="F73:F75"/>
    <mergeCell ref="F76:F78"/>
    <mergeCell ref="C79:C82"/>
    <mergeCell ref="C72:D72"/>
    <mergeCell ref="C73:D75"/>
    <mergeCell ref="C76:D78"/>
    <mergeCell ref="C100:D100"/>
    <mergeCell ref="A101:A108"/>
    <mergeCell ref="C101:D101"/>
    <mergeCell ref="C102:D104"/>
    <mergeCell ref="F102:F104"/>
    <mergeCell ref="C105:C108"/>
    <mergeCell ref="C96:D96"/>
    <mergeCell ref="C109:D109"/>
    <mergeCell ref="C120:D120"/>
    <mergeCell ref="A121:A138"/>
    <mergeCell ref="C121:D121"/>
    <mergeCell ref="C122:C126"/>
    <mergeCell ref="F122:F126"/>
    <mergeCell ref="C127:C131"/>
    <mergeCell ref="F127:F131"/>
    <mergeCell ref="C132:D134"/>
    <mergeCell ref="F132:F134"/>
    <mergeCell ref="C135:D138"/>
    <mergeCell ref="F135:F138"/>
    <mergeCell ref="A110:A119"/>
    <mergeCell ref="C110:D110"/>
    <mergeCell ref="C111:D113"/>
    <mergeCell ref="F111:F113"/>
    <mergeCell ref="C114:D116"/>
    <mergeCell ref="F114:F116"/>
    <mergeCell ref="C117:D119"/>
    <mergeCell ref="F117:F119"/>
    <mergeCell ref="B110:B119"/>
    <mergeCell ref="F153:F156"/>
    <mergeCell ref="C157:D160"/>
    <mergeCell ref="F157:F160"/>
    <mergeCell ref="C161:D164"/>
    <mergeCell ref="F161:F164"/>
    <mergeCell ref="C145:D147"/>
    <mergeCell ref="F145:F147"/>
    <mergeCell ref="C148:D150"/>
    <mergeCell ref="F148:F150"/>
    <mergeCell ref="C151:D151"/>
    <mergeCell ref="C152:D152"/>
    <mergeCell ref="F140:F141"/>
    <mergeCell ref="C142:D144"/>
    <mergeCell ref="F142:F144"/>
    <mergeCell ref="C244:D244"/>
    <mergeCell ref="F216:F218"/>
    <mergeCell ref="C219:D221"/>
    <mergeCell ref="F219:F221"/>
    <mergeCell ref="C233:D233"/>
    <mergeCell ref="A183:A192"/>
    <mergeCell ref="C183:D187"/>
    <mergeCell ref="E183:E187"/>
    <mergeCell ref="F183:F187"/>
    <mergeCell ref="C188:D192"/>
    <mergeCell ref="F230:F232"/>
    <mergeCell ref="C170:D172"/>
    <mergeCell ref="F170:F172"/>
    <mergeCell ref="C173:D175"/>
    <mergeCell ref="F173:F175"/>
    <mergeCell ref="C176:D178"/>
    <mergeCell ref="F176:F178"/>
    <mergeCell ref="C179:D181"/>
    <mergeCell ref="F179:F181"/>
    <mergeCell ref="F188:F192"/>
    <mergeCell ref="F207:F209"/>
    <mergeCell ref="F226:F229"/>
    <mergeCell ref="C230:D232"/>
    <mergeCell ref="A245:A252"/>
    <mergeCell ref="C245:D245"/>
    <mergeCell ref="C246:C249"/>
    <mergeCell ref="C250:D252"/>
    <mergeCell ref="F250:F252"/>
    <mergeCell ref="A194:A213"/>
    <mergeCell ref="C194:D203"/>
    <mergeCell ref="E194:E203"/>
    <mergeCell ref="F194:F203"/>
    <mergeCell ref="C237:D240"/>
    <mergeCell ref="F237:F240"/>
    <mergeCell ref="C241:D243"/>
    <mergeCell ref="F241:F243"/>
    <mergeCell ref="C204:D206"/>
    <mergeCell ref="F204:F206"/>
    <mergeCell ref="C207:D209"/>
    <mergeCell ref="B245:B252"/>
    <mergeCell ref="C235:D235"/>
    <mergeCell ref="A4:G4"/>
    <mergeCell ref="A97:G99"/>
    <mergeCell ref="A166:G167"/>
    <mergeCell ref="A234:G234"/>
    <mergeCell ref="A51:A62"/>
    <mergeCell ref="C253:D253"/>
    <mergeCell ref="C222:C225"/>
    <mergeCell ref="F85:F89"/>
    <mergeCell ref="A236:A243"/>
    <mergeCell ref="C236:D236"/>
    <mergeCell ref="C83:D83"/>
    <mergeCell ref="C84:D84"/>
    <mergeCell ref="C85:C89"/>
    <mergeCell ref="C90:D92"/>
    <mergeCell ref="C93:D95"/>
    <mergeCell ref="A84:A95"/>
    <mergeCell ref="F90:F92"/>
    <mergeCell ref="F93:F95"/>
    <mergeCell ref="A64:A70"/>
    <mergeCell ref="F210:F213"/>
    <mergeCell ref="C214:D214"/>
    <mergeCell ref="A215:A232"/>
    <mergeCell ref="C215:D215"/>
    <mergeCell ref="C216:D218"/>
  </mergeCells>
  <conditionalFormatting sqref="F65:F70 F73:F82 F85:F95 F102:F108 F111:F119 F122:F138 F142:F150 F153:F164 F170:F181 F188:F192 F204:F213 F216:F232 F237:F243">
    <cfRule type="expression" priority="1">
      <formula>COUNTIF(G1048395:G1048397,"Complete")=3</formula>
    </cfRule>
    <cfRule type="cellIs" dxfId="9" priority="2" operator="greaterThan">
      <formula>0</formula>
    </cfRule>
    <cfRule type="containsText" dxfId="8" priority="3" operator="containsText" text="0">
      <formula>NOT(ISERROR(SEARCH("0",F65)))</formula>
    </cfRule>
  </conditionalFormatting>
  <conditionalFormatting sqref="F246:F247">
    <cfRule type="expression" priority="72">
      <formula>COUNTIF(G2:G5,"Complete")=3</formula>
    </cfRule>
    <cfRule type="cellIs" dxfId="7" priority="73" operator="greaterThan">
      <formula>0</formula>
    </cfRule>
    <cfRule type="containsText" dxfId="6" priority="74" operator="containsText" text="0">
      <formula>NOT(ISERROR(SEARCH("0",F246)))</formula>
    </cfRule>
  </conditionalFormatting>
  <conditionalFormatting sqref="F24:F35 F54:F62 F38:F49 F7:F18">
    <cfRule type="expression" priority="75">
      <formula>COUNTIF(G1048334:G1048336,"Complete")=3</formula>
    </cfRule>
    <cfRule type="cellIs" dxfId="5" priority="76" operator="greaterThan">
      <formula>0</formula>
    </cfRule>
    <cfRule type="containsText" dxfId="4" priority="77" operator="containsText" text="0">
      <formula>NOT(ISERROR(SEARCH("0",F7)))</formula>
    </cfRule>
  </conditionalFormatting>
  <conditionalFormatting sqref="F248:F252">
    <cfRule type="expression" priority="84">
      <formula>COUNTIF(G5:G7,"Complete")=3</formula>
    </cfRule>
    <cfRule type="cellIs" dxfId="3" priority="85" operator="greaterThan">
      <formula>0</formula>
    </cfRule>
    <cfRule type="containsText" dxfId="2" priority="86" operator="containsText" text="0">
      <formula>NOT(ISERROR(SEARCH("0",F248)))</formula>
    </cfRule>
  </conditionalFormatting>
  <dataValidations disablePrompts="1" count="8">
    <dataValidation type="list" allowBlank="1" showInputMessage="1" showErrorMessage="1" sqref="F135:F138 F153:F164" xr:uid="{00000000-0002-0000-0900-000007000000}">
      <formula1>$O$3:$O$8</formula1>
    </dataValidation>
    <dataValidation type="list" allowBlank="1" showInputMessage="1" showErrorMessage="1" sqref="F85:F89 F188:F192 F122:F131" xr:uid="{00000000-0002-0000-0900-000006000000}">
      <formula1>$N$3:$N$9</formula1>
    </dataValidation>
    <dataValidation type="list" allowBlank="1" showInputMessage="1" showErrorMessage="1" sqref="F68:F69" xr:uid="{00000000-0002-0000-0900-000005000000}">
      <formula1>$X$3:$X$6</formula1>
    </dataValidation>
    <dataValidation type="list" allowBlank="1" showInputMessage="1" showErrorMessage="1" sqref="F54:F62 F73:F75 F65:F67" xr:uid="{00000000-0002-0000-0900-000004000000}">
      <formula1>$Q$3:$Q$7</formula1>
    </dataValidation>
    <dataValidation type="list" allowBlank="1" showInputMessage="1" showErrorMessage="1" sqref="F30:F32 F216:F218 F204:F209 F170:F181 F142:F144 F132:F134 F111:F116 F102:F104 F90:F95 F76:F78" xr:uid="{00000000-0002-0000-0900-000003000000}">
      <formula1>$R$3:$R$7</formula1>
    </dataValidation>
    <dataValidation type="list" allowBlank="1" showInputMessage="1" showErrorMessage="1" errorTitle="Please select from the dropdown " sqref="F24 F250 F241 F230 F219 F145 F148 F117 F33 F27" xr:uid="{00000000-0002-0000-0900-000002000000}">
      <formula1>$Q$3:$Q$7</formula1>
    </dataValidation>
    <dataValidation type="list" allowBlank="1" showInputMessage="1" showErrorMessage="1" sqref="F246:F249 F222:F225 F105:F108 F79:F82 F70 F42:F49 F11:F14" xr:uid="{00000000-0002-0000-0900-000001000000}">
      <formula1>$S$3:$S$6</formula1>
    </dataValidation>
    <dataValidation type="list" allowBlank="1" showInputMessage="1" showErrorMessage="1" errorTitle="Please select from the dropdown " sqref="F237:F240 F226:F229 F210:F213 F38:F41 F15:F18 F7:F10" xr:uid="{00000000-0002-0000-0900-000000000000}">
      <formula1>$P$3:$P$8</formula1>
    </dataValidation>
  </dataValidations>
  <pageMargins left="0.25" right="0.25" top="0.75" bottom="0.75" header="0.3" footer="0.3"/>
  <pageSetup scale="37" fitToHeight="0" orientation="landscape" r:id="rId1"/>
  <headerFooter>
    <oddFooter>&amp;C&amp;P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A280"/>
  <sheetViews>
    <sheetView zoomScale="85" zoomScaleNormal="85" zoomScalePageLayoutView="85" workbookViewId="0">
      <pane xSplit="2" ySplit="4" topLeftCell="C5" activePane="bottomRight" state="frozen"/>
      <selection pane="topRight" activeCell="C1" sqref="C1"/>
      <selection pane="bottomLeft" activeCell="A5" sqref="A5"/>
      <selection pane="bottomRight" activeCell="C21" sqref="C21:D24"/>
    </sheetView>
  </sheetViews>
  <sheetFormatPr defaultColWidth="8.85546875" defaultRowHeight="14.25" x14ac:dyDescent="0.2"/>
  <cols>
    <col min="1" max="1" width="20.85546875" style="85" customWidth="1"/>
    <col min="2" max="2" width="27.5703125" style="54" customWidth="1"/>
    <col min="3" max="3" width="30.85546875" style="88" customWidth="1"/>
    <col min="4" max="4" width="57.140625" style="85" customWidth="1"/>
    <col min="5" max="5" width="68.85546875" style="85" customWidth="1"/>
    <col min="6" max="6" width="25.42578125" style="89" customWidth="1"/>
    <col min="7" max="7" width="94.28515625" style="90" customWidth="1"/>
    <col min="8" max="13" width="8.85546875" style="85"/>
    <col min="14" max="27" width="0" style="85" hidden="1" customWidth="1"/>
    <col min="28" max="16384" width="8.85546875" style="85"/>
  </cols>
  <sheetData>
    <row r="1" spans="1:27" ht="15" customHeight="1" x14ac:dyDescent="0.2">
      <c r="A1" s="687" t="s">
        <v>1085</v>
      </c>
      <c r="B1" s="688"/>
      <c r="C1" s="688"/>
      <c r="D1" s="688"/>
      <c r="E1" s="688"/>
      <c r="F1" s="688"/>
      <c r="G1" s="689"/>
    </row>
    <row r="2" spans="1:27" ht="38.25" customHeight="1" x14ac:dyDescent="0.2">
      <c r="A2" s="693"/>
      <c r="B2" s="694"/>
      <c r="C2" s="694"/>
      <c r="D2" s="694"/>
      <c r="E2" s="694"/>
      <c r="F2" s="694"/>
      <c r="G2" s="695"/>
    </row>
    <row r="3" spans="1:27" s="242" customFormat="1" ht="38.25" customHeight="1" x14ac:dyDescent="0.2">
      <c r="A3" s="672" t="s">
        <v>1109</v>
      </c>
      <c r="B3" s="673"/>
      <c r="C3" s="673"/>
      <c r="D3" s="673"/>
      <c r="E3" s="673"/>
      <c r="F3" s="673"/>
      <c r="G3" s="674"/>
    </row>
    <row r="4" spans="1:27" ht="42" customHeight="1" x14ac:dyDescent="0.2">
      <c r="A4" s="365" t="s">
        <v>0</v>
      </c>
      <c r="B4" s="91" t="s">
        <v>798</v>
      </c>
      <c r="C4" s="483" t="s">
        <v>1</v>
      </c>
      <c r="D4" s="483"/>
      <c r="E4" s="273" t="s">
        <v>2</v>
      </c>
      <c r="F4" s="273" t="s">
        <v>3</v>
      </c>
      <c r="G4" s="298" t="s">
        <v>1495</v>
      </c>
      <c r="N4" s="80"/>
      <c r="O4" s="80"/>
      <c r="P4" s="80"/>
      <c r="Q4" s="80"/>
      <c r="R4" s="80"/>
      <c r="S4" s="80"/>
      <c r="T4" s="80"/>
      <c r="U4" s="80"/>
      <c r="V4" s="80"/>
      <c r="W4" s="80"/>
      <c r="X4" s="80"/>
      <c r="Y4" s="80"/>
      <c r="Z4" s="80"/>
      <c r="AA4" s="80"/>
    </row>
    <row r="5" spans="1:27" ht="27" customHeight="1" x14ac:dyDescent="0.2">
      <c r="A5" s="703" t="s">
        <v>1001</v>
      </c>
      <c r="B5" s="666" t="s">
        <v>1515</v>
      </c>
      <c r="C5" s="537" t="s">
        <v>604</v>
      </c>
      <c r="D5" s="538"/>
      <c r="E5" s="271"/>
      <c r="F5" s="278"/>
      <c r="G5" s="366"/>
      <c r="N5" s="80">
        <v>0</v>
      </c>
      <c r="O5" s="80">
        <v>0</v>
      </c>
      <c r="P5" s="80">
        <v>0</v>
      </c>
      <c r="Q5" s="81">
        <v>0</v>
      </c>
      <c r="R5" s="81">
        <v>0</v>
      </c>
      <c r="S5" s="80">
        <v>0</v>
      </c>
      <c r="T5" s="80">
        <v>0</v>
      </c>
      <c r="U5" s="81">
        <v>0</v>
      </c>
      <c r="V5" s="80">
        <v>0</v>
      </c>
      <c r="W5" s="81">
        <v>0</v>
      </c>
      <c r="X5" s="80">
        <v>0</v>
      </c>
      <c r="Y5" s="80">
        <v>0</v>
      </c>
      <c r="Z5" s="80">
        <v>0</v>
      </c>
      <c r="AA5" s="80" t="s">
        <v>1096</v>
      </c>
    </row>
    <row r="6" spans="1:27" x14ac:dyDescent="0.2">
      <c r="A6" s="703"/>
      <c r="B6" s="667"/>
      <c r="C6" s="660" t="s">
        <v>1627</v>
      </c>
      <c r="D6" s="477"/>
      <c r="E6" s="271" t="s">
        <v>5</v>
      </c>
      <c r="F6" s="493"/>
      <c r="G6" s="701"/>
      <c r="N6" s="80">
        <v>1</v>
      </c>
      <c r="O6" s="80">
        <v>2</v>
      </c>
      <c r="P6" s="80">
        <v>1</v>
      </c>
      <c r="Q6" s="81">
        <v>1</v>
      </c>
      <c r="R6" s="81">
        <v>2</v>
      </c>
      <c r="S6" s="80">
        <v>1</v>
      </c>
      <c r="T6" s="80">
        <v>0.5</v>
      </c>
      <c r="U6" s="81">
        <v>4</v>
      </c>
      <c r="V6" s="81">
        <v>2</v>
      </c>
      <c r="W6" s="81">
        <v>1</v>
      </c>
      <c r="X6" s="80">
        <v>1.5</v>
      </c>
      <c r="Y6" s="80">
        <v>0.5</v>
      </c>
      <c r="Z6" s="80">
        <v>0.1</v>
      </c>
      <c r="AA6" s="80" t="s">
        <v>1097</v>
      </c>
    </row>
    <row r="7" spans="1:27" x14ac:dyDescent="0.2">
      <c r="A7" s="703"/>
      <c r="B7" s="667"/>
      <c r="C7" s="660"/>
      <c r="D7" s="477"/>
      <c r="E7" s="271" t="s">
        <v>605</v>
      </c>
      <c r="F7" s="493"/>
      <c r="G7" s="701"/>
      <c r="N7" s="80">
        <v>2</v>
      </c>
      <c r="O7" s="80">
        <v>3</v>
      </c>
      <c r="P7" s="80">
        <v>2</v>
      </c>
      <c r="Q7" s="80">
        <v>4</v>
      </c>
      <c r="R7" s="80">
        <v>4</v>
      </c>
      <c r="S7" s="80"/>
      <c r="T7" s="80"/>
      <c r="U7" s="80"/>
      <c r="V7" s="80"/>
      <c r="W7" s="80">
        <v>2</v>
      </c>
      <c r="X7" s="80"/>
      <c r="Y7" s="80">
        <v>1</v>
      </c>
      <c r="Z7" s="80">
        <v>0.5</v>
      </c>
      <c r="AA7" s="80"/>
    </row>
    <row r="8" spans="1:27" x14ac:dyDescent="0.2">
      <c r="A8" s="703"/>
      <c r="B8" s="667"/>
      <c r="C8" s="660"/>
      <c r="D8" s="477"/>
      <c r="E8" s="271" t="s">
        <v>606</v>
      </c>
      <c r="F8" s="493"/>
      <c r="G8" s="701"/>
      <c r="N8" s="80">
        <v>3</v>
      </c>
      <c r="O8" s="80">
        <v>4</v>
      </c>
      <c r="P8" s="80">
        <v>4</v>
      </c>
      <c r="Q8" s="80"/>
      <c r="R8" s="80"/>
      <c r="S8" s="80"/>
      <c r="T8" s="80"/>
      <c r="U8" s="80"/>
      <c r="V8" s="80"/>
      <c r="W8" s="80"/>
      <c r="X8" s="80"/>
      <c r="Y8" s="80"/>
      <c r="Z8" s="80">
        <v>1</v>
      </c>
      <c r="AA8" s="80"/>
    </row>
    <row r="9" spans="1:27" x14ac:dyDescent="0.2">
      <c r="A9" s="703"/>
      <c r="B9" s="667"/>
      <c r="C9" s="660"/>
      <c r="D9" s="477"/>
      <c r="E9" s="271" t="s">
        <v>7</v>
      </c>
      <c r="F9" s="493"/>
      <c r="G9" s="701"/>
      <c r="N9" s="80">
        <v>4</v>
      </c>
      <c r="O9" s="80"/>
      <c r="P9" s="80"/>
      <c r="Q9" s="80"/>
      <c r="R9" s="80"/>
      <c r="S9" s="80"/>
      <c r="T9" s="80"/>
      <c r="U9" s="80"/>
      <c r="V9" s="80"/>
      <c r="W9" s="80"/>
      <c r="X9" s="80"/>
      <c r="Y9" s="80"/>
      <c r="Z9" s="80"/>
      <c r="AA9" s="80"/>
    </row>
    <row r="10" spans="1:27" x14ac:dyDescent="0.2">
      <c r="A10" s="703"/>
      <c r="B10" s="667"/>
      <c r="C10" s="660"/>
      <c r="D10" s="477"/>
      <c r="E10" s="271" t="s">
        <v>8</v>
      </c>
      <c r="F10" s="493"/>
      <c r="G10" s="701"/>
    </row>
    <row r="11" spans="1:27" ht="28.5" x14ac:dyDescent="0.2">
      <c r="A11" s="703"/>
      <c r="B11" s="667"/>
      <c r="C11" s="660" t="s">
        <v>1628</v>
      </c>
      <c r="D11" s="271" t="s">
        <v>1297</v>
      </c>
      <c r="E11" s="271" t="s">
        <v>9</v>
      </c>
      <c r="F11" s="266"/>
      <c r="G11" s="367"/>
    </row>
    <row r="12" spans="1:27" ht="28.5" x14ac:dyDescent="0.2">
      <c r="A12" s="703"/>
      <c r="B12" s="667"/>
      <c r="C12" s="660"/>
      <c r="D12" s="271" t="s">
        <v>1298</v>
      </c>
      <c r="E12" s="271" t="s">
        <v>9</v>
      </c>
      <c r="F12" s="266"/>
      <c r="G12" s="367"/>
    </row>
    <row r="13" spans="1:27" ht="28.5" x14ac:dyDescent="0.2">
      <c r="A13" s="703"/>
      <c r="B13" s="667"/>
      <c r="C13" s="660"/>
      <c r="D13" s="271" t="s">
        <v>1503</v>
      </c>
      <c r="E13" s="271" t="s">
        <v>9</v>
      </c>
      <c r="F13" s="266"/>
      <c r="G13" s="367"/>
    </row>
    <row r="14" spans="1:27" ht="42.75" x14ac:dyDescent="0.2">
      <c r="A14" s="703"/>
      <c r="B14" s="667"/>
      <c r="C14" s="660"/>
      <c r="D14" s="271" t="s">
        <v>1299</v>
      </c>
      <c r="E14" s="271" t="s">
        <v>380</v>
      </c>
      <c r="F14" s="266"/>
      <c r="G14" s="367"/>
    </row>
    <row r="15" spans="1:27" x14ac:dyDescent="0.2">
      <c r="A15" s="703"/>
      <c r="B15" s="667"/>
      <c r="C15" s="660" t="s">
        <v>1629</v>
      </c>
      <c r="D15" s="477"/>
      <c r="E15" s="271" t="s">
        <v>607</v>
      </c>
      <c r="F15" s="550"/>
      <c r="G15" s="701"/>
    </row>
    <row r="16" spans="1:27" x14ac:dyDescent="0.2">
      <c r="A16" s="703"/>
      <c r="B16" s="667"/>
      <c r="C16" s="660"/>
      <c r="D16" s="477"/>
      <c r="E16" s="271" t="s">
        <v>608</v>
      </c>
      <c r="F16" s="551"/>
      <c r="G16" s="701"/>
    </row>
    <row r="17" spans="1:7" x14ac:dyDescent="0.2">
      <c r="A17" s="703"/>
      <c r="B17" s="667"/>
      <c r="C17" s="660"/>
      <c r="D17" s="477"/>
      <c r="E17" s="271" t="s">
        <v>609</v>
      </c>
      <c r="F17" s="551"/>
      <c r="G17" s="701"/>
    </row>
    <row r="18" spans="1:7" x14ac:dyDescent="0.2">
      <c r="A18" s="703"/>
      <c r="B18" s="668"/>
      <c r="C18" s="660"/>
      <c r="D18" s="477"/>
      <c r="E18" s="271" t="s">
        <v>8</v>
      </c>
      <c r="F18" s="552"/>
      <c r="G18" s="701"/>
    </row>
    <row r="19" spans="1:7" x14ac:dyDescent="0.2">
      <c r="A19" s="368"/>
      <c r="B19" s="51"/>
      <c r="C19" s="491" t="s">
        <v>286</v>
      </c>
      <c r="D19" s="491"/>
      <c r="E19" s="277" t="s">
        <v>13</v>
      </c>
      <c r="F19" s="244">
        <f>SUM(F6:F18)/3</f>
        <v>0</v>
      </c>
      <c r="G19" s="369"/>
    </row>
    <row r="20" spans="1:7" ht="49.5" customHeight="1" x14ac:dyDescent="0.2">
      <c r="A20" s="703" t="s">
        <v>1002</v>
      </c>
      <c r="B20" s="666" t="s">
        <v>1516</v>
      </c>
      <c r="C20" s="538" t="s">
        <v>611</v>
      </c>
      <c r="D20" s="435"/>
      <c r="E20" s="271"/>
      <c r="F20" s="278"/>
      <c r="G20" s="366"/>
    </row>
    <row r="21" spans="1:7" x14ac:dyDescent="0.2">
      <c r="A21" s="703"/>
      <c r="B21" s="667"/>
      <c r="C21" s="660" t="s">
        <v>1630</v>
      </c>
      <c r="D21" s="477"/>
      <c r="E21" s="271" t="s">
        <v>612</v>
      </c>
      <c r="F21" s="550"/>
      <c r="G21" s="701"/>
    </row>
    <row r="22" spans="1:7" x14ac:dyDescent="0.2">
      <c r="A22" s="703"/>
      <c r="B22" s="667"/>
      <c r="C22" s="660"/>
      <c r="D22" s="477"/>
      <c r="E22" s="271" t="s">
        <v>613</v>
      </c>
      <c r="F22" s="551"/>
      <c r="G22" s="701"/>
    </row>
    <row r="23" spans="1:7" x14ac:dyDescent="0.2">
      <c r="A23" s="703"/>
      <c r="B23" s="667"/>
      <c r="C23" s="660"/>
      <c r="D23" s="477"/>
      <c r="E23" s="271" t="s">
        <v>614</v>
      </c>
      <c r="F23" s="551"/>
      <c r="G23" s="701"/>
    </row>
    <row r="24" spans="1:7" x14ac:dyDescent="0.2">
      <c r="A24" s="703"/>
      <c r="B24" s="667"/>
      <c r="C24" s="660"/>
      <c r="D24" s="477"/>
      <c r="E24" s="271" t="s">
        <v>8</v>
      </c>
      <c r="F24" s="552"/>
      <c r="G24" s="701"/>
    </row>
    <row r="25" spans="1:7" ht="28.5" x14ac:dyDescent="0.2">
      <c r="A25" s="703"/>
      <c r="B25" s="667"/>
      <c r="C25" s="660" t="s">
        <v>1631</v>
      </c>
      <c r="D25" s="271" t="s">
        <v>1504</v>
      </c>
      <c r="E25" s="271" t="s">
        <v>615</v>
      </c>
      <c r="F25" s="266"/>
      <c r="G25" s="367"/>
    </row>
    <row r="26" spans="1:7" ht="28.5" x14ac:dyDescent="0.2">
      <c r="A26" s="703"/>
      <c r="B26" s="667"/>
      <c r="C26" s="660"/>
      <c r="D26" s="271" t="s">
        <v>1300</v>
      </c>
      <c r="E26" s="271" t="s">
        <v>9</v>
      </c>
      <c r="F26" s="266"/>
      <c r="G26" s="367"/>
    </row>
    <row r="27" spans="1:7" ht="42.75" x14ac:dyDescent="0.2">
      <c r="A27" s="703"/>
      <c r="B27" s="667"/>
      <c r="C27" s="660"/>
      <c r="D27" s="271" t="s">
        <v>1301</v>
      </c>
      <c r="E27" s="271" t="s">
        <v>9</v>
      </c>
      <c r="F27" s="266"/>
      <c r="G27" s="367"/>
    </row>
    <row r="28" spans="1:7" ht="42.75" x14ac:dyDescent="0.2">
      <c r="A28" s="703"/>
      <c r="B28" s="668"/>
      <c r="C28" s="660"/>
      <c r="D28" s="271" t="s">
        <v>1302</v>
      </c>
      <c r="E28" s="271" t="s">
        <v>380</v>
      </c>
      <c r="F28" s="266"/>
      <c r="G28" s="367"/>
    </row>
    <row r="29" spans="1:7" x14ac:dyDescent="0.2">
      <c r="A29" s="368"/>
      <c r="B29" s="51"/>
      <c r="C29" s="491" t="s">
        <v>616</v>
      </c>
      <c r="D29" s="491"/>
      <c r="E29" s="277" t="s">
        <v>357</v>
      </c>
      <c r="F29" s="244">
        <f>SUM(F21:F28)/2</f>
        <v>0</v>
      </c>
      <c r="G29" s="369"/>
    </row>
    <row r="30" spans="1:7" x14ac:dyDescent="0.2">
      <c r="A30" s="703" t="s">
        <v>1003</v>
      </c>
      <c r="B30" s="666" t="s">
        <v>1517</v>
      </c>
      <c r="C30" s="538" t="s">
        <v>1505</v>
      </c>
      <c r="D30" s="435"/>
      <c r="E30" s="271"/>
      <c r="F30" s="496"/>
      <c r="G30" s="702"/>
    </row>
    <row r="31" spans="1:7" x14ac:dyDescent="0.2">
      <c r="A31" s="703"/>
      <c r="B31" s="667"/>
      <c r="C31" s="538"/>
      <c r="D31" s="435"/>
      <c r="E31" s="271"/>
      <c r="F31" s="496"/>
      <c r="G31" s="702"/>
    </row>
    <row r="32" spans="1:7" x14ac:dyDescent="0.2">
      <c r="A32" s="703"/>
      <c r="B32" s="667"/>
      <c r="C32" s="660" t="s">
        <v>1632</v>
      </c>
      <c r="D32" s="477"/>
      <c r="E32" s="271" t="s">
        <v>618</v>
      </c>
      <c r="F32" s="720"/>
      <c r="G32" s="702"/>
    </row>
    <row r="33" spans="1:7" ht="28.5" x14ac:dyDescent="0.2">
      <c r="A33" s="703"/>
      <c r="B33" s="667"/>
      <c r="C33" s="660"/>
      <c r="D33" s="477"/>
      <c r="E33" s="271" t="s">
        <v>619</v>
      </c>
      <c r="F33" s="720"/>
      <c r="G33" s="702"/>
    </row>
    <row r="34" spans="1:7" x14ac:dyDescent="0.2">
      <c r="A34" s="703"/>
      <c r="B34" s="667"/>
      <c r="C34" s="660"/>
      <c r="D34" s="477"/>
      <c r="E34" s="271" t="s">
        <v>620</v>
      </c>
      <c r="F34" s="720"/>
      <c r="G34" s="702"/>
    </row>
    <row r="35" spans="1:7" x14ac:dyDescent="0.2">
      <c r="A35" s="703"/>
      <c r="B35" s="667"/>
      <c r="C35" s="660" t="s">
        <v>1633</v>
      </c>
      <c r="D35" s="477"/>
      <c r="E35" s="271" t="s">
        <v>621</v>
      </c>
      <c r="F35" s="720"/>
      <c r="G35" s="702"/>
    </row>
    <row r="36" spans="1:7" x14ac:dyDescent="0.2">
      <c r="A36" s="703"/>
      <c r="B36" s="667"/>
      <c r="C36" s="660"/>
      <c r="D36" s="477"/>
      <c r="E36" s="271" t="s">
        <v>622</v>
      </c>
      <c r="F36" s="720"/>
      <c r="G36" s="702"/>
    </row>
    <row r="37" spans="1:7" x14ac:dyDescent="0.2">
      <c r="A37" s="703"/>
      <c r="B37" s="667"/>
      <c r="C37" s="660"/>
      <c r="D37" s="477"/>
      <c r="E37" s="271" t="s">
        <v>8</v>
      </c>
      <c r="F37" s="720"/>
      <c r="G37" s="702"/>
    </row>
    <row r="38" spans="1:7" x14ac:dyDescent="0.2">
      <c r="A38" s="703"/>
      <c r="B38" s="667"/>
      <c r="C38" s="660" t="s">
        <v>1634</v>
      </c>
      <c r="D38" s="477"/>
      <c r="E38" s="271" t="s">
        <v>5</v>
      </c>
      <c r="F38" s="721"/>
      <c r="G38" s="702"/>
    </row>
    <row r="39" spans="1:7" x14ac:dyDescent="0.2">
      <c r="A39" s="703"/>
      <c r="B39" s="667"/>
      <c r="C39" s="660"/>
      <c r="D39" s="477"/>
      <c r="E39" s="271" t="s">
        <v>623</v>
      </c>
      <c r="F39" s="722"/>
      <c r="G39" s="702"/>
    </row>
    <row r="40" spans="1:7" x14ac:dyDescent="0.2">
      <c r="A40" s="703"/>
      <c r="B40" s="667"/>
      <c r="C40" s="660"/>
      <c r="D40" s="477"/>
      <c r="E40" s="271" t="s">
        <v>624</v>
      </c>
      <c r="F40" s="722"/>
      <c r="G40" s="702"/>
    </row>
    <row r="41" spans="1:7" x14ac:dyDescent="0.2">
      <c r="A41" s="703"/>
      <c r="B41" s="668"/>
      <c r="C41" s="660"/>
      <c r="D41" s="477"/>
      <c r="E41" s="271" t="s">
        <v>8</v>
      </c>
      <c r="F41" s="723"/>
      <c r="G41" s="702"/>
    </row>
    <row r="42" spans="1:7" x14ac:dyDescent="0.2">
      <c r="A42" s="368"/>
      <c r="B42" s="52"/>
      <c r="C42" s="491" t="s">
        <v>625</v>
      </c>
      <c r="D42" s="491"/>
      <c r="E42" s="277" t="s">
        <v>13</v>
      </c>
      <c r="F42" s="244">
        <f>SUM(F32:F41)/3</f>
        <v>0</v>
      </c>
      <c r="G42" s="369"/>
    </row>
    <row r="43" spans="1:7" ht="18" customHeight="1" x14ac:dyDescent="0.2">
      <c r="A43" s="675" t="s">
        <v>1110</v>
      </c>
      <c r="B43" s="676"/>
      <c r="C43" s="676"/>
      <c r="D43" s="676"/>
      <c r="E43" s="676"/>
      <c r="F43" s="676"/>
      <c r="G43" s="677"/>
    </row>
    <row r="44" spans="1:7" ht="18" customHeight="1" x14ac:dyDescent="0.2">
      <c r="A44" s="678"/>
      <c r="B44" s="679"/>
      <c r="C44" s="679"/>
      <c r="D44" s="679"/>
      <c r="E44" s="679"/>
      <c r="F44" s="679"/>
      <c r="G44" s="680"/>
    </row>
    <row r="45" spans="1:7" ht="18" customHeight="1" x14ac:dyDescent="0.2">
      <c r="A45" s="681"/>
      <c r="B45" s="682"/>
      <c r="C45" s="682"/>
      <c r="D45" s="682"/>
      <c r="E45" s="682"/>
      <c r="F45" s="682"/>
      <c r="G45" s="683"/>
    </row>
    <row r="46" spans="1:7" x14ac:dyDescent="0.2">
      <c r="A46" s="370" t="s">
        <v>0</v>
      </c>
      <c r="B46" s="295" t="s">
        <v>798</v>
      </c>
      <c r="C46" s="482" t="s">
        <v>1</v>
      </c>
      <c r="D46" s="482"/>
      <c r="E46" s="274" t="s">
        <v>2</v>
      </c>
      <c r="F46" s="87" t="s">
        <v>3</v>
      </c>
      <c r="G46" s="371"/>
    </row>
    <row r="47" spans="1:7" ht="58.5" customHeight="1" x14ac:dyDescent="0.2">
      <c r="A47" s="703" t="s">
        <v>1004</v>
      </c>
      <c r="B47" s="666" t="s">
        <v>1518</v>
      </c>
      <c r="C47" s="538" t="s">
        <v>627</v>
      </c>
      <c r="D47" s="435"/>
      <c r="E47" s="271"/>
      <c r="F47" s="278"/>
      <c r="G47" s="366"/>
    </row>
    <row r="48" spans="1:7" x14ac:dyDescent="0.2">
      <c r="A48" s="703"/>
      <c r="B48" s="667"/>
      <c r="C48" s="660" t="s">
        <v>1635</v>
      </c>
      <c r="D48" s="477"/>
      <c r="E48" s="271" t="s">
        <v>5</v>
      </c>
      <c r="F48" s="550"/>
      <c r="G48" s="701"/>
    </row>
    <row r="49" spans="1:7" x14ac:dyDescent="0.2">
      <c r="A49" s="703"/>
      <c r="B49" s="667"/>
      <c r="C49" s="660"/>
      <c r="D49" s="477"/>
      <c r="E49" s="271" t="s">
        <v>628</v>
      </c>
      <c r="F49" s="551"/>
      <c r="G49" s="701"/>
    </row>
    <row r="50" spans="1:7" x14ac:dyDescent="0.2">
      <c r="A50" s="703"/>
      <c r="B50" s="667"/>
      <c r="C50" s="660"/>
      <c r="D50" s="477"/>
      <c r="E50" s="271" t="s">
        <v>8</v>
      </c>
      <c r="F50" s="552"/>
      <c r="G50" s="701"/>
    </row>
    <row r="51" spans="1:7" ht="28.5" x14ac:dyDescent="0.2">
      <c r="A51" s="703"/>
      <c r="B51" s="667"/>
      <c r="C51" s="660" t="s">
        <v>1636</v>
      </c>
      <c r="D51" s="271" t="s">
        <v>1303</v>
      </c>
      <c r="E51" s="271" t="s">
        <v>9</v>
      </c>
      <c r="F51" s="266"/>
      <c r="G51" s="367"/>
    </row>
    <row r="52" spans="1:7" ht="28.5" x14ac:dyDescent="0.2">
      <c r="A52" s="703"/>
      <c r="B52" s="667"/>
      <c r="C52" s="660"/>
      <c r="D52" s="271" t="s">
        <v>1304</v>
      </c>
      <c r="E52" s="271" t="s">
        <v>9</v>
      </c>
      <c r="F52" s="266"/>
      <c r="G52" s="367"/>
    </row>
    <row r="53" spans="1:7" ht="42.75" x14ac:dyDescent="0.2">
      <c r="A53" s="703"/>
      <c r="B53" s="667"/>
      <c r="C53" s="660"/>
      <c r="D53" s="271" t="s">
        <v>1305</v>
      </c>
      <c r="E53" s="271" t="s">
        <v>9</v>
      </c>
      <c r="F53" s="266"/>
      <c r="G53" s="367"/>
    </row>
    <row r="54" spans="1:7" ht="42.75" x14ac:dyDescent="0.2">
      <c r="A54" s="703"/>
      <c r="B54" s="668"/>
      <c r="C54" s="660"/>
      <c r="D54" s="271" t="s">
        <v>1306</v>
      </c>
      <c r="E54" s="271" t="s">
        <v>379</v>
      </c>
      <c r="F54" s="266"/>
      <c r="G54" s="367"/>
    </row>
    <row r="55" spans="1:7" x14ac:dyDescent="0.2">
      <c r="A55" s="368"/>
      <c r="B55" s="51"/>
      <c r="C55" s="491" t="s">
        <v>629</v>
      </c>
      <c r="D55" s="491"/>
      <c r="E55" s="277" t="s">
        <v>357</v>
      </c>
      <c r="F55" s="244">
        <f>SUM(F48:F54)/2</f>
        <v>0</v>
      </c>
      <c r="G55" s="369"/>
    </row>
    <row r="56" spans="1:7" ht="51.75" customHeight="1" x14ac:dyDescent="0.2">
      <c r="A56" s="703" t="s">
        <v>1005</v>
      </c>
      <c r="B56" s="666" t="s">
        <v>1519</v>
      </c>
      <c r="C56" s="538" t="s">
        <v>630</v>
      </c>
      <c r="D56" s="435"/>
      <c r="E56" s="477"/>
      <c r="F56" s="496"/>
      <c r="G56" s="702"/>
    </row>
    <row r="57" spans="1:7" x14ac:dyDescent="0.2">
      <c r="A57" s="703"/>
      <c r="B57" s="667"/>
      <c r="C57" s="538"/>
      <c r="D57" s="435"/>
      <c r="E57" s="477"/>
      <c r="F57" s="496"/>
      <c r="G57" s="702"/>
    </row>
    <row r="58" spans="1:7" x14ac:dyDescent="0.2">
      <c r="A58" s="703"/>
      <c r="B58" s="667"/>
      <c r="C58" s="660" t="s">
        <v>1637</v>
      </c>
      <c r="D58" s="477"/>
      <c r="E58" s="271" t="s">
        <v>5</v>
      </c>
      <c r="F58" s="550"/>
      <c r="G58" s="701"/>
    </row>
    <row r="59" spans="1:7" x14ac:dyDescent="0.2">
      <c r="A59" s="703"/>
      <c r="B59" s="667"/>
      <c r="C59" s="660"/>
      <c r="D59" s="477"/>
      <c r="E59" s="271" t="s">
        <v>25</v>
      </c>
      <c r="F59" s="551"/>
      <c r="G59" s="701"/>
    </row>
    <row r="60" spans="1:7" x14ac:dyDescent="0.2">
      <c r="A60" s="703"/>
      <c r="B60" s="667"/>
      <c r="C60" s="660"/>
      <c r="D60" s="477"/>
      <c r="E60" s="271" t="s">
        <v>8</v>
      </c>
      <c r="F60" s="552"/>
      <c r="G60" s="701"/>
    </row>
    <row r="61" spans="1:7" x14ac:dyDescent="0.2">
      <c r="A61" s="703"/>
      <c r="B61" s="667"/>
      <c r="C61" s="660" t="s">
        <v>1638</v>
      </c>
      <c r="D61" s="477"/>
      <c r="E61" s="271" t="s">
        <v>631</v>
      </c>
      <c r="F61" s="550"/>
      <c r="G61" s="701"/>
    </row>
    <row r="62" spans="1:7" x14ac:dyDescent="0.2">
      <c r="A62" s="703"/>
      <c r="B62" s="667"/>
      <c r="C62" s="660"/>
      <c r="D62" s="477"/>
      <c r="E62" s="271" t="s">
        <v>632</v>
      </c>
      <c r="F62" s="551"/>
      <c r="G62" s="701"/>
    </row>
    <row r="63" spans="1:7" x14ac:dyDescent="0.2">
      <c r="A63" s="703"/>
      <c r="B63" s="667"/>
      <c r="C63" s="660"/>
      <c r="D63" s="477"/>
      <c r="E63" s="271" t="s">
        <v>633</v>
      </c>
      <c r="F63" s="551"/>
      <c r="G63" s="701"/>
    </row>
    <row r="64" spans="1:7" x14ac:dyDescent="0.2">
      <c r="A64" s="703"/>
      <c r="B64" s="667"/>
      <c r="C64" s="660"/>
      <c r="D64" s="477"/>
      <c r="E64" s="271" t="s">
        <v>8</v>
      </c>
      <c r="F64" s="552"/>
      <c r="G64" s="701"/>
    </row>
    <row r="65" spans="1:7" x14ac:dyDescent="0.2">
      <c r="A65" s="703"/>
      <c r="B65" s="667"/>
      <c r="C65" s="660" t="s">
        <v>1639</v>
      </c>
      <c r="D65" s="271" t="s">
        <v>1307</v>
      </c>
      <c r="E65" s="271" t="s">
        <v>9</v>
      </c>
      <c r="F65" s="266"/>
      <c r="G65" s="367"/>
    </row>
    <row r="66" spans="1:7" x14ac:dyDescent="0.2">
      <c r="A66" s="703"/>
      <c r="B66" s="667"/>
      <c r="C66" s="660"/>
      <c r="D66" s="271" t="s">
        <v>1308</v>
      </c>
      <c r="E66" s="271" t="s">
        <v>9</v>
      </c>
      <c r="F66" s="266"/>
      <c r="G66" s="367"/>
    </row>
    <row r="67" spans="1:7" x14ac:dyDescent="0.2">
      <c r="A67" s="703"/>
      <c r="B67" s="667"/>
      <c r="C67" s="660"/>
      <c r="D67" s="271" t="s">
        <v>1309</v>
      </c>
      <c r="E67" s="271" t="s">
        <v>9</v>
      </c>
      <c r="F67" s="266"/>
      <c r="G67" s="367"/>
    </row>
    <row r="68" spans="1:7" x14ac:dyDescent="0.2">
      <c r="A68" s="703"/>
      <c r="B68" s="668"/>
      <c r="C68" s="660"/>
      <c r="D68" s="271" t="s">
        <v>1310</v>
      </c>
      <c r="E68" s="271" t="s">
        <v>380</v>
      </c>
      <c r="F68" s="266"/>
      <c r="G68" s="367"/>
    </row>
    <row r="69" spans="1:7" x14ac:dyDescent="0.2">
      <c r="A69" s="368"/>
      <c r="B69" s="52"/>
      <c r="C69" s="724" t="s">
        <v>70</v>
      </c>
      <c r="D69" s="491"/>
      <c r="E69" s="277" t="s">
        <v>13</v>
      </c>
      <c r="F69" s="244">
        <f>SUM(F58:F68)/3</f>
        <v>0</v>
      </c>
      <c r="G69" s="369"/>
    </row>
    <row r="70" spans="1:7" ht="78" customHeight="1" x14ac:dyDescent="0.2">
      <c r="A70" s="703" t="s">
        <v>1006</v>
      </c>
      <c r="B70" s="666" t="s">
        <v>1520</v>
      </c>
      <c r="C70" s="538" t="s">
        <v>634</v>
      </c>
      <c r="D70" s="435"/>
      <c r="E70" s="271"/>
      <c r="F70" s="278"/>
      <c r="G70" s="366"/>
    </row>
    <row r="71" spans="1:7" x14ac:dyDescent="0.2">
      <c r="A71" s="703"/>
      <c r="B71" s="667"/>
      <c r="C71" s="660" t="s">
        <v>1869</v>
      </c>
      <c r="D71" s="271" t="s">
        <v>857</v>
      </c>
      <c r="E71" s="271" t="s">
        <v>5</v>
      </c>
      <c r="F71" s="550"/>
      <c r="G71" s="701"/>
    </row>
    <row r="72" spans="1:7" x14ac:dyDescent="0.2">
      <c r="A72" s="703"/>
      <c r="B72" s="667"/>
      <c r="C72" s="660"/>
      <c r="D72" s="271" t="s">
        <v>858</v>
      </c>
      <c r="E72" s="271" t="s">
        <v>32</v>
      </c>
      <c r="F72" s="551"/>
      <c r="G72" s="701"/>
    </row>
    <row r="73" spans="1:7" x14ac:dyDescent="0.2">
      <c r="A73" s="703"/>
      <c r="B73" s="667"/>
      <c r="C73" s="660"/>
      <c r="D73" s="271" t="s">
        <v>859</v>
      </c>
      <c r="E73" s="271" t="s">
        <v>17</v>
      </c>
      <c r="F73" s="551"/>
      <c r="G73" s="701"/>
    </row>
    <row r="74" spans="1:7" x14ac:dyDescent="0.2">
      <c r="A74" s="703"/>
      <c r="B74" s="667"/>
      <c r="C74" s="660"/>
      <c r="D74" s="271" t="s">
        <v>860</v>
      </c>
      <c r="E74" s="271" t="s">
        <v>9</v>
      </c>
      <c r="F74" s="551"/>
      <c r="G74" s="701"/>
    </row>
    <row r="75" spans="1:7" x14ac:dyDescent="0.2">
      <c r="A75" s="703"/>
      <c r="B75" s="667"/>
      <c r="C75" s="660"/>
      <c r="D75" s="271" t="s">
        <v>861</v>
      </c>
      <c r="E75" s="271" t="s">
        <v>18</v>
      </c>
      <c r="F75" s="552"/>
      <c r="G75" s="701"/>
    </row>
    <row r="76" spans="1:7" x14ac:dyDescent="0.2">
      <c r="A76" s="703"/>
      <c r="B76" s="667"/>
      <c r="C76" s="660" t="s">
        <v>1616</v>
      </c>
      <c r="D76" s="271" t="s">
        <v>857</v>
      </c>
      <c r="E76" s="271" t="s">
        <v>5</v>
      </c>
      <c r="F76" s="550"/>
      <c r="G76" s="701"/>
    </row>
    <row r="77" spans="1:7" x14ac:dyDescent="0.2">
      <c r="A77" s="703"/>
      <c r="B77" s="667"/>
      <c r="C77" s="660"/>
      <c r="D77" s="271" t="s">
        <v>858</v>
      </c>
      <c r="E77" s="271" t="s">
        <v>32</v>
      </c>
      <c r="F77" s="551"/>
      <c r="G77" s="701"/>
    </row>
    <row r="78" spans="1:7" x14ac:dyDescent="0.2">
      <c r="A78" s="703"/>
      <c r="B78" s="667"/>
      <c r="C78" s="660"/>
      <c r="D78" s="271" t="s">
        <v>859</v>
      </c>
      <c r="E78" s="271" t="s">
        <v>17</v>
      </c>
      <c r="F78" s="551"/>
      <c r="G78" s="701"/>
    </row>
    <row r="79" spans="1:7" x14ac:dyDescent="0.2">
      <c r="A79" s="703"/>
      <c r="B79" s="667"/>
      <c r="C79" s="660"/>
      <c r="D79" s="271" t="s">
        <v>860</v>
      </c>
      <c r="E79" s="271" t="s">
        <v>9</v>
      </c>
      <c r="F79" s="551"/>
      <c r="G79" s="701"/>
    </row>
    <row r="80" spans="1:7" x14ac:dyDescent="0.2">
      <c r="A80" s="703"/>
      <c r="B80" s="667"/>
      <c r="C80" s="660"/>
      <c r="D80" s="271" t="s">
        <v>861</v>
      </c>
      <c r="E80" s="271" t="s">
        <v>18</v>
      </c>
      <c r="F80" s="552"/>
      <c r="G80" s="701"/>
    </row>
    <row r="81" spans="1:7" x14ac:dyDescent="0.2">
      <c r="A81" s="703"/>
      <c r="B81" s="667"/>
      <c r="C81" s="660" t="s">
        <v>1782</v>
      </c>
      <c r="D81" s="477"/>
      <c r="E81" s="271" t="s">
        <v>5</v>
      </c>
      <c r="F81" s="550"/>
      <c r="G81" s="701"/>
    </row>
    <row r="82" spans="1:7" x14ac:dyDescent="0.2">
      <c r="A82" s="703"/>
      <c r="B82" s="667"/>
      <c r="C82" s="660"/>
      <c r="D82" s="477"/>
      <c r="E82" s="271" t="s">
        <v>578</v>
      </c>
      <c r="F82" s="551"/>
      <c r="G82" s="701"/>
    </row>
    <row r="83" spans="1:7" x14ac:dyDescent="0.2">
      <c r="A83" s="703"/>
      <c r="B83" s="667"/>
      <c r="C83" s="660"/>
      <c r="D83" s="477"/>
      <c r="E83" s="271" t="s">
        <v>579</v>
      </c>
      <c r="F83" s="551"/>
      <c r="G83" s="701"/>
    </row>
    <row r="84" spans="1:7" x14ac:dyDescent="0.2">
      <c r="A84" s="703"/>
      <c r="B84" s="667"/>
      <c r="C84" s="660"/>
      <c r="D84" s="477"/>
      <c r="E84" s="271" t="s">
        <v>8</v>
      </c>
      <c r="F84" s="552"/>
      <c r="G84" s="701"/>
    </row>
    <row r="85" spans="1:7" x14ac:dyDescent="0.2">
      <c r="A85" s="703"/>
      <c r="B85" s="667"/>
      <c r="C85" s="660" t="s">
        <v>1870</v>
      </c>
      <c r="D85" s="477"/>
      <c r="E85" s="271" t="s">
        <v>5</v>
      </c>
      <c r="F85" s="550"/>
      <c r="G85" s="701"/>
    </row>
    <row r="86" spans="1:7" x14ac:dyDescent="0.2">
      <c r="A86" s="703"/>
      <c r="B86" s="667"/>
      <c r="C86" s="660"/>
      <c r="D86" s="477"/>
      <c r="E86" s="271" t="s">
        <v>578</v>
      </c>
      <c r="F86" s="551"/>
      <c r="G86" s="701"/>
    </row>
    <row r="87" spans="1:7" x14ac:dyDescent="0.2">
      <c r="A87" s="703"/>
      <c r="B87" s="667"/>
      <c r="C87" s="660"/>
      <c r="D87" s="477"/>
      <c r="E87" s="271" t="s">
        <v>579</v>
      </c>
      <c r="F87" s="551"/>
      <c r="G87" s="701"/>
    </row>
    <row r="88" spans="1:7" x14ac:dyDescent="0.2">
      <c r="A88" s="703"/>
      <c r="B88" s="668"/>
      <c r="C88" s="660"/>
      <c r="D88" s="477"/>
      <c r="E88" s="271" t="s">
        <v>8</v>
      </c>
      <c r="F88" s="552"/>
      <c r="G88" s="701"/>
    </row>
    <row r="89" spans="1:7" x14ac:dyDescent="0.2">
      <c r="A89" s="368"/>
      <c r="B89" s="51"/>
      <c r="C89" s="491" t="s">
        <v>75</v>
      </c>
      <c r="D89" s="491"/>
      <c r="E89" s="277" t="s">
        <v>42</v>
      </c>
      <c r="F89" s="244">
        <f>SUM(F71:F88)/4</f>
        <v>0</v>
      </c>
      <c r="G89" s="369"/>
    </row>
    <row r="90" spans="1:7" ht="24" customHeight="1" x14ac:dyDescent="0.2">
      <c r="A90" s="703" t="s">
        <v>1007</v>
      </c>
      <c r="B90" s="666" t="s">
        <v>1521</v>
      </c>
      <c r="C90" s="711" t="s">
        <v>635</v>
      </c>
      <c r="D90" s="712"/>
      <c r="E90" s="477"/>
      <c r="F90" s="496"/>
      <c r="G90" s="702"/>
    </row>
    <row r="91" spans="1:7" ht="30" customHeight="1" x14ac:dyDescent="0.2">
      <c r="A91" s="703"/>
      <c r="B91" s="725"/>
      <c r="C91" s="713"/>
      <c r="D91" s="714"/>
      <c r="E91" s="477"/>
      <c r="F91" s="496"/>
      <c r="G91" s="702"/>
    </row>
    <row r="92" spans="1:7" x14ac:dyDescent="0.2">
      <c r="A92" s="703"/>
      <c r="B92" s="725"/>
      <c r="C92" s="715" t="s">
        <v>636</v>
      </c>
      <c r="D92" s="716"/>
      <c r="E92" s="477"/>
      <c r="F92" s="496"/>
      <c r="G92" s="702"/>
    </row>
    <row r="93" spans="1:7" x14ac:dyDescent="0.2">
      <c r="A93" s="703"/>
      <c r="B93" s="725"/>
      <c r="C93" s="660" t="s">
        <v>1640</v>
      </c>
      <c r="D93" s="477"/>
      <c r="E93" s="271" t="s">
        <v>5</v>
      </c>
      <c r="F93" s="550"/>
      <c r="G93" s="701"/>
    </row>
    <row r="94" spans="1:7" x14ac:dyDescent="0.2">
      <c r="A94" s="703"/>
      <c r="B94" s="725"/>
      <c r="C94" s="660"/>
      <c r="D94" s="477"/>
      <c r="E94" s="271" t="s">
        <v>78</v>
      </c>
      <c r="F94" s="551"/>
      <c r="G94" s="701"/>
    </row>
    <row r="95" spans="1:7" x14ac:dyDescent="0.2">
      <c r="A95" s="703"/>
      <c r="B95" s="725"/>
      <c r="C95" s="660"/>
      <c r="D95" s="477"/>
      <c r="E95" s="271" t="s">
        <v>8</v>
      </c>
      <c r="F95" s="552"/>
      <c r="G95" s="701"/>
    </row>
    <row r="96" spans="1:7" x14ac:dyDescent="0.2">
      <c r="A96" s="703"/>
      <c r="B96" s="725"/>
      <c r="C96" s="660" t="s">
        <v>1641</v>
      </c>
      <c r="D96" s="477"/>
      <c r="E96" s="271" t="s">
        <v>415</v>
      </c>
      <c r="F96" s="550"/>
      <c r="G96" s="701"/>
    </row>
    <row r="97" spans="1:7" x14ac:dyDescent="0.2">
      <c r="A97" s="703"/>
      <c r="B97" s="725"/>
      <c r="C97" s="660"/>
      <c r="D97" s="477"/>
      <c r="E97" s="271" t="s">
        <v>637</v>
      </c>
      <c r="F97" s="551"/>
      <c r="G97" s="701"/>
    </row>
    <row r="98" spans="1:7" x14ac:dyDescent="0.2">
      <c r="A98" s="703"/>
      <c r="B98" s="725"/>
      <c r="C98" s="660"/>
      <c r="D98" s="477"/>
      <c r="E98" s="271" t="s">
        <v>8</v>
      </c>
      <c r="F98" s="552"/>
      <c r="G98" s="701"/>
    </row>
    <row r="99" spans="1:7" x14ac:dyDescent="0.2">
      <c r="A99" s="703"/>
      <c r="B99" s="725"/>
      <c r="C99" s="660" t="s">
        <v>1642</v>
      </c>
      <c r="D99" s="477" t="s">
        <v>1311</v>
      </c>
      <c r="E99" s="271" t="s">
        <v>17</v>
      </c>
      <c r="F99" s="550"/>
      <c r="G99" s="701"/>
    </row>
    <row r="100" spans="1:7" x14ac:dyDescent="0.2">
      <c r="A100" s="703"/>
      <c r="B100" s="725"/>
      <c r="C100" s="660"/>
      <c r="D100" s="477"/>
      <c r="E100" s="271" t="s">
        <v>78</v>
      </c>
      <c r="F100" s="551"/>
      <c r="G100" s="701"/>
    </row>
    <row r="101" spans="1:7" x14ac:dyDescent="0.2">
      <c r="A101" s="703"/>
      <c r="B101" s="725"/>
      <c r="C101" s="660"/>
      <c r="D101" s="477"/>
      <c r="E101" s="271" t="s">
        <v>8</v>
      </c>
      <c r="F101" s="552"/>
      <c r="G101" s="701"/>
    </row>
    <row r="102" spans="1:7" x14ac:dyDescent="0.2">
      <c r="A102" s="703"/>
      <c r="B102" s="725"/>
      <c r="C102" s="660"/>
      <c r="D102" s="477" t="s">
        <v>1312</v>
      </c>
      <c r="E102" s="271" t="s">
        <v>17</v>
      </c>
      <c r="F102" s="550"/>
      <c r="G102" s="701"/>
    </row>
    <row r="103" spans="1:7" x14ac:dyDescent="0.2">
      <c r="A103" s="703"/>
      <c r="B103" s="725"/>
      <c r="C103" s="660"/>
      <c r="D103" s="477"/>
      <c r="E103" s="271" t="s">
        <v>78</v>
      </c>
      <c r="F103" s="551"/>
      <c r="G103" s="701"/>
    </row>
    <row r="104" spans="1:7" x14ac:dyDescent="0.2">
      <c r="A104" s="703"/>
      <c r="B104" s="726"/>
      <c r="C104" s="660"/>
      <c r="D104" s="477"/>
      <c r="E104" s="271" t="s">
        <v>8</v>
      </c>
      <c r="F104" s="552"/>
      <c r="G104" s="701"/>
    </row>
    <row r="105" spans="1:7" x14ac:dyDescent="0.2">
      <c r="A105" s="368"/>
      <c r="B105" s="51"/>
      <c r="C105" s="491" t="s">
        <v>81</v>
      </c>
      <c r="D105" s="491"/>
      <c r="E105" s="277" t="s">
        <v>13</v>
      </c>
      <c r="F105" s="244">
        <f>SUM(F93:F104)/3</f>
        <v>0</v>
      </c>
      <c r="G105" s="369"/>
    </row>
    <row r="106" spans="1:7" ht="30" customHeight="1" x14ac:dyDescent="0.2">
      <c r="A106" s="703" t="s">
        <v>1008</v>
      </c>
      <c r="B106" s="666" t="s">
        <v>1522</v>
      </c>
      <c r="C106" s="711" t="s">
        <v>638</v>
      </c>
      <c r="D106" s="712"/>
      <c r="E106" s="477"/>
      <c r="F106" s="496"/>
      <c r="G106" s="702"/>
    </row>
    <row r="107" spans="1:7" x14ac:dyDescent="0.2">
      <c r="A107" s="703"/>
      <c r="B107" s="667"/>
      <c r="C107" s="713"/>
      <c r="D107" s="714"/>
      <c r="E107" s="477"/>
      <c r="F107" s="496"/>
      <c r="G107" s="702"/>
    </row>
    <row r="108" spans="1:7" ht="14.25" customHeight="1" x14ac:dyDescent="0.2">
      <c r="A108" s="703"/>
      <c r="B108" s="667"/>
      <c r="C108" s="707" t="s">
        <v>639</v>
      </c>
      <c r="D108" s="708"/>
      <c r="E108" s="477"/>
      <c r="F108" s="496"/>
      <c r="G108" s="702"/>
    </row>
    <row r="109" spans="1:7" x14ac:dyDescent="0.2">
      <c r="A109" s="703"/>
      <c r="B109" s="667"/>
      <c r="C109" s="709"/>
      <c r="D109" s="710"/>
      <c r="E109" s="477"/>
      <c r="F109" s="496"/>
      <c r="G109" s="702"/>
    </row>
    <row r="110" spans="1:7" x14ac:dyDescent="0.2">
      <c r="A110" s="703"/>
      <c r="B110" s="667"/>
      <c r="C110" s="662" t="s">
        <v>1643</v>
      </c>
      <c r="D110" s="476"/>
      <c r="E110" s="271" t="s">
        <v>640</v>
      </c>
      <c r="F110" s="550"/>
      <c r="G110" s="701"/>
    </row>
    <row r="111" spans="1:7" x14ac:dyDescent="0.2">
      <c r="A111" s="703"/>
      <c r="B111" s="667"/>
      <c r="C111" s="662"/>
      <c r="D111" s="476"/>
      <c r="E111" s="271" t="s">
        <v>641</v>
      </c>
      <c r="F111" s="551"/>
      <c r="G111" s="701"/>
    </row>
    <row r="112" spans="1:7" x14ac:dyDescent="0.2">
      <c r="A112" s="703"/>
      <c r="B112" s="667"/>
      <c r="C112" s="662"/>
      <c r="D112" s="476"/>
      <c r="E112" s="271" t="s">
        <v>642</v>
      </c>
      <c r="F112" s="551"/>
      <c r="G112" s="701"/>
    </row>
    <row r="113" spans="1:7" x14ac:dyDescent="0.2">
      <c r="A113" s="703"/>
      <c r="B113" s="667"/>
      <c r="C113" s="662"/>
      <c r="D113" s="476"/>
      <c r="E113" s="271" t="s">
        <v>8</v>
      </c>
      <c r="F113" s="552"/>
      <c r="G113" s="701"/>
    </row>
    <row r="114" spans="1:7" x14ac:dyDescent="0.2">
      <c r="A114" s="703"/>
      <c r="B114" s="667"/>
      <c r="C114" s="662" t="s">
        <v>1644</v>
      </c>
      <c r="D114" s="476"/>
      <c r="E114" s="271" t="s">
        <v>643</v>
      </c>
      <c r="F114" s="550"/>
      <c r="G114" s="701"/>
    </row>
    <row r="115" spans="1:7" x14ac:dyDescent="0.2">
      <c r="A115" s="703"/>
      <c r="B115" s="667"/>
      <c r="C115" s="662"/>
      <c r="D115" s="476"/>
      <c r="E115" s="271" t="s">
        <v>644</v>
      </c>
      <c r="F115" s="551"/>
      <c r="G115" s="701"/>
    </row>
    <row r="116" spans="1:7" ht="28.5" x14ac:dyDescent="0.2">
      <c r="A116" s="703"/>
      <c r="B116" s="667"/>
      <c r="C116" s="662"/>
      <c r="D116" s="476"/>
      <c r="E116" s="271" t="s">
        <v>645</v>
      </c>
      <c r="F116" s="551"/>
      <c r="G116" s="701"/>
    </row>
    <row r="117" spans="1:7" x14ac:dyDescent="0.2">
      <c r="A117" s="703"/>
      <c r="B117" s="667"/>
      <c r="C117" s="662"/>
      <c r="D117" s="476"/>
      <c r="E117" s="271" t="s">
        <v>8</v>
      </c>
      <c r="F117" s="552"/>
      <c r="G117" s="701"/>
    </row>
    <row r="118" spans="1:7" x14ac:dyDescent="0.2">
      <c r="A118" s="703"/>
      <c r="B118" s="667"/>
      <c r="C118" s="662" t="s">
        <v>1645</v>
      </c>
      <c r="D118" s="476"/>
      <c r="E118" s="271" t="s">
        <v>415</v>
      </c>
      <c r="F118" s="550"/>
      <c r="G118" s="701"/>
    </row>
    <row r="119" spans="1:7" x14ac:dyDescent="0.2">
      <c r="A119" s="703"/>
      <c r="B119" s="667"/>
      <c r="C119" s="662"/>
      <c r="D119" s="476"/>
      <c r="E119" s="271" t="s">
        <v>646</v>
      </c>
      <c r="F119" s="551"/>
      <c r="G119" s="701"/>
    </row>
    <row r="120" spans="1:7" x14ac:dyDescent="0.2">
      <c r="A120" s="703"/>
      <c r="B120" s="667"/>
      <c r="C120" s="662"/>
      <c r="D120" s="476"/>
      <c r="E120" s="271" t="s">
        <v>647</v>
      </c>
      <c r="F120" s="551"/>
      <c r="G120" s="701"/>
    </row>
    <row r="121" spans="1:7" x14ac:dyDescent="0.2">
      <c r="A121" s="703"/>
      <c r="B121" s="668"/>
      <c r="C121" s="662"/>
      <c r="D121" s="476"/>
      <c r="E121" s="271" t="s">
        <v>8</v>
      </c>
      <c r="F121" s="552"/>
      <c r="G121" s="701"/>
    </row>
    <row r="122" spans="1:7" x14ac:dyDescent="0.2">
      <c r="A122" s="368"/>
      <c r="B122" s="52"/>
      <c r="C122" s="491" t="s">
        <v>226</v>
      </c>
      <c r="D122" s="491"/>
      <c r="E122" s="277" t="s">
        <v>13</v>
      </c>
      <c r="F122" s="244">
        <f>SUM(F110:F121)/3</f>
        <v>0</v>
      </c>
      <c r="G122" s="369"/>
    </row>
    <row r="123" spans="1:7" ht="14.25" customHeight="1" x14ac:dyDescent="0.2">
      <c r="A123" s="727" t="s">
        <v>1009</v>
      </c>
      <c r="B123" s="477" t="s">
        <v>1523</v>
      </c>
      <c r="C123" s="435" t="s">
        <v>649</v>
      </c>
      <c r="D123" s="435"/>
      <c r="E123" s="477"/>
      <c r="F123" s="496"/>
      <c r="G123" s="702"/>
    </row>
    <row r="124" spans="1:7" x14ac:dyDescent="0.2">
      <c r="A124" s="727"/>
      <c r="B124" s="477"/>
      <c r="C124" s="435"/>
      <c r="D124" s="435"/>
      <c r="E124" s="477"/>
      <c r="F124" s="496"/>
      <c r="G124" s="702"/>
    </row>
    <row r="125" spans="1:7" x14ac:dyDescent="0.2">
      <c r="A125" s="727"/>
      <c r="B125" s="477"/>
      <c r="C125" s="435"/>
      <c r="D125" s="435"/>
      <c r="E125" s="477"/>
      <c r="F125" s="496"/>
      <c r="G125" s="702"/>
    </row>
    <row r="126" spans="1:7" x14ac:dyDescent="0.2">
      <c r="A126" s="727"/>
      <c r="B126" s="477"/>
      <c r="C126" s="476" t="s">
        <v>1646</v>
      </c>
      <c r="D126" s="476"/>
      <c r="E126" s="271" t="s">
        <v>5</v>
      </c>
      <c r="F126" s="437"/>
      <c r="G126" s="701"/>
    </row>
    <row r="127" spans="1:7" x14ac:dyDescent="0.2">
      <c r="A127" s="727"/>
      <c r="B127" s="477"/>
      <c r="C127" s="476"/>
      <c r="D127" s="476"/>
      <c r="E127" s="271" t="s">
        <v>650</v>
      </c>
      <c r="F127" s="437"/>
      <c r="G127" s="701"/>
    </row>
    <row r="128" spans="1:7" x14ac:dyDescent="0.2">
      <c r="A128" s="727"/>
      <c r="B128" s="477"/>
      <c r="C128" s="476"/>
      <c r="D128" s="476"/>
      <c r="E128" s="271" t="s">
        <v>8</v>
      </c>
      <c r="F128" s="437"/>
      <c r="G128" s="701"/>
    </row>
    <row r="129" spans="1:7" x14ac:dyDescent="0.2">
      <c r="A129" s="727"/>
      <c r="B129" s="477"/>
      <c r="C129" s="476" t="s">
        <v>1647</v>
      </c>
      <c r="D129" s="476"/>
      <c r="E129" s="271" t="s">
        <v>5</v>
      </c>
      <c r="F129" s="550"/>
      <c r="G129" s="701"/>
    </row>
    <row r="130" spans="1:7" x14ac:dyDescent="0.2">
      <c r="A130" s="727"/>
      <c r="B130" s="477"/>
      <c r="C130" s="476"/>
      <c r="D130" s="476"/>
      <c r="E130" s="271" t="s">
        <v>651</v>
      </c>
      <c r="F130" s="551"/>
      <c r="G130" s="701"/>
    </row>
    <row r="131" spans="1:7" x14ac:dyDescent="0.2">
      <c r="A131" s="727"/>
      <c r="B131" s="477"/>
      <c r="C131" s="476"/>
      <c r="D131" s="476"/>
      <c r="E131" s="271" t="s">
        <v>652</v>
      </c>
      <c r="F131" s="551"/>
      <c r="G131" s="701"/>
    </row>
    <row r="132" spans="1:7" x14ac:dyDescent="0.2">
      <c r="A132" s="727"/>
      <c r="B132" s="477"/>
      <c r="C132" s="476"/>
      <c r="D132" s="476"/>
      <c r="E132" s="271" t="s">
        <v>8</v>
      </c>
      <c r="F132" s="552"/>
      <c r="G132" s="701"/>
    </row>
    <row r="133" spans="1:7" x14ac:dyDescent="0.2">
      <c r="A133" s="368"/>
      <c r="B133" s="277"/>
      <c r="C133" s="491" t="s">
        <v>653</v>
      </c>
      <c r="D133" s="491"/>
      <c r="E133" s="277" t="s">
        <v>357</v>
      </c>
      <c r="F133" s="244">
        <f>SUM(F126:F132)/2</f>
        <v>0</v>
      </c>
      <c r="G133" s="369"/>
    </row>
    <row r="134" spans="1:7" ht="14.25" customHeight="1" x14ac:dyDescent="0.2">
      <c r="A134" s="675" t="s">
        <v>1111</v>
      </c>
      <c r="B134" s="676"/>
      <c r="C134" s="676"/>
      <c r="D134" s="676"/>
      <c r="E134" s="676"/>
      <c r="F134" s="676"/>
      <c r="G134" s="677"/>
    </row>
    <row r="135" spans="1:7" ht="14.25" customHeight="1" x14ac:dyDescent="0.2">
      <c r="A135" s="681"/>
      <c r="B135" s="682"/>
      <c r="C135" s="682"/>
      <c r="D135" s="682"/>
      <c r="E135" s="682"/>
      <c r="F135" s="682"/>
      <c r="G135" s="683"/>
    </row>
    <row r="136" spans="1:7" x14ac:dyDescent="0.2">
      <c r="A136" s="370" t="s">
        <v>0</v>
      </c>
      <c r="B136" s="53" t="s">
        <v>798</v>
      </c>
      <c r="C136" s="482" t="s">
        <v>1</v>
      </c>
      <c r="D136" s="482"/>
      <c r="E136" s="274" t="s">
        <v>2</v>
      </c>
      <c r="F136" s="87" t="s">
        <v>3</v>
      </c>
      <c r="G136" s="371"/>
    </row>
    <row r="137" spans="1:7" x14ac:dyDescent="0.2">
      <c r="A137" s="703" t="s">
        <v>1010</v>
      </c>
      <c r="B137" s="666" t="s">
        <v>1524</v>
      </c>
      <c r="C137" s="538" t="s">
        <v>655</v>
      </c>
      <c r="D137" s="435"/>
      <c r="E137" s="477"/>
      <c r="F137" s="496"/>
      <c r="G137" s="702"/>
    </row>
    <row r="138" spans="1:7" x14ac:dyDescent="0.2">
      <c r="A138" s="703"/>
      <c r="B138" s="667"/>
      <c r="C138" s="538"/>
      <c r="D138" s="435"/>
      <c r="E138" s="477"/>
      <c r="F138" s="496"/>
      <c r="G138" s="702"/>
    </row>
    <row r="139" spans="1:7" x14ac:dyDescent="0.2">
      <c r="A139" s="703"/>
      <c r="B139" s="667"/>
      <c r="C139" s="538"/>
      <c r="D139" s="435"/>
      <c r="E139" s="477"/>
      <c r="F139" s="496"/>
      <c r="G139" s="702"/>
    </row>
    <row r="140" spans="1:7" x14ac:dyDescent="0.2">
      <c r="A140" s="703"/>
      <c r="B140" s="667"/>
      <c r="C140" s="538"/>
      <c r="D140" s="435"/>
      <c r="E140" s="477"/>
      <c r="F140" s="496"/>
      <c r="G140" s="702"/>
    </row>
    <row r="141" spans="1:7" x14ac:dyDescent="0.2">
      <c r="A141" s="703"/>
      <c r="B141" s="667"/>
      <c r="C141" s="662" t="s">
        <v>1648</v>
      </c>
      <c r="D141" s="476"/>
      <c r="E141" s="271" t="s">
        <v>120</v>
      </c>
      <c r="F141" s="550"/>
      <c r="G141" s="701"/>
    </row>
    <row r="142" spans="1:7" x14ac:dyDescent="0.2">
      <c r="A142" s="703"/>
      <c r="B142" s="667"/>
      <c r="C142" s="662"/>
      <c r="D142" s="476"/>
      <c r="E142" s="271" t="s">
        <v>656</v>
      </c>
      <c r="F142" s="551"/>
      <c r="G142" s="701"/>
    </row>
    <row r="143" spans="1:7" x14ac:dyDescent="0.2">
      <c r="A143" s="703"/>
      <c r="B143" s="667"/>
      <c r="C143" s="662"/>
      <c r="D143" s="476"/>
      <c r="E143" s="271" t="s">
        <v>657</v>
      </c>
      <c r="F143" s="551"/>
      <c r="G143" s="701"/>
    </row>
    <row r="144" spans="1:7" x14ac:dyDescent="0.2">
      <c r="A144" s="703"/>
      <c r="B144" s="667"/>
      <c r="C144" s="662"/>
      <c r="D144" s="476"/>
      <c r="E144" s="271" t="s">
        <v>8</v>
      </c>
      <c r="F144" s="552"/>
      <c r="G144" s="701"/>
    </row>
    <row r="145" spans="1:7" x14ac:dyDescent="0.2">
      <c r="A145" s="703"/>
      <c r="B145" s="667"/>
      <c r="C145" s="662" t="s">
        <v>1649</v>
      </c>
      <c r="D145" s="476"/>
      <c r="E145" s="271" t="s">
        <v>123</v>
      </c>
      <c r="F145" s="550"/>
      <c r="G145" s="701"/>
    </row>
    <row r="146" spans="1:7" x14ac:dyDescent="0.2">
      <c r="A146" s="703"/>
      <c r="B146" s="667"/>
      <c r="C146" s="662"/>
      <c r="D146" s="476"/>
      <c r="E146" s="271" t="s">
        <v>658</v>
      </c>
      <c r="F146" s="551"/>
      <c r="G146" s="701"/>
    </row>
    <row r="147" spans="1:7" x14ac:dyDescent="0.2">
      <c r="A147" s="703"/>
      <c r="B147" s="667"/>
      <c r="C147" s="662"/>
      <c r="D147" s="476"/>
      <c r="E147" s="271" t="s">
        <v>659</v>
      </c>
      <c r="F147" s="551"/>
      <c r="G147" s="701"/>
    </row>
    <row r="148" spans="1:7" x14ac:dyDescent="0.2">
      <c r="A148" s="703"/>
      <c r="B148" s="667"/>
      <c r="C148" s="662"/>
      <c r="D148" s="476"/>
      <c r="E148" s="271" t="s">
        <v>8</v>
      </c>
      <c r="F148" s="552"/>
      <c r="G148" s="701"/>
    </row>
    <row r="149" spans="1:7" x14ac:dyDescent="0.2">
      <c r="A149" s="703"/>
      <c r="B149" s="667"/>
      <c r="C149" s="662" t="s">
        <v>1650</v>
      </c>
      <c r="D149" s="476"/>
      <c r="E149" s="271" t="s">
        <v>120</v>
      </c>
      <c r="F149" s="550"/>
      <c r="G149" s="701"/>
    </row>
    <row r="150" spans="1:7" x14ac:dyDescent="0.2">
      <c r="A150" s="703"/>
      <c r="B150" s="667"/>
      <c r="C150" s="662"/>
      <c r="D150" s="476"/>
      <c r="E150" s="271" t="s">
        <v>97</v>
      </c>
      <c r="F150" s="551"/>
      <c r="G150" s="701"/>
    </row>
    <row r="151" spans="1:7" x14ac:dyDescent="0.2">
      <c r="A151" s="703"/>
      <c r="B151" s="668"/>
      <c r="C151" s="662"/>
      <c r="D151" s="476"/>
      <c r="E151" s="271" t="s">
        <v>8</v>
      </c>
      <c r="F151" s="552"/>
      <c r="G151" s="701"/>
    </row>
    <row r="152" spans="1:7" x14ac:dyDescent="0.2">
      <c r="A152" s="368"/>
      <c r="B152" s="51"/>
      <c r="C152" s="491" t="s">
        <v>660</v>
      </c>
      <c r="D152" s="491"/>
      <c r="E152" s="277" t="s">
        <v>13</v>
      </c>
      <c r="F152" s="244">
        <f>SUM(F141:F151)/3</f>
        <v>0</v>
      </c>
      <c r="G152" s="369"/>
    </row>
    <row r="153" spans="1:7" x14ac:dyDescent="0.2">
      <c r="A153" s="717" t="s">
        <v>1011</v>
      </c>
      <c r="B153" s="666" t="s">
        <v>1525</v>
      </c>
      <c r="C153" s="538" t="s">
        <v>662</v>
      </c>
      <c r="D153" s="435"/>
      <c r="E153" s="477"/>
      <c r="F153" s="496"/>
      <c r="G153" s="702"/>
    </row>
    <row r="154" spans="1:7" x14ac:dyDescent="0.2">
      <c r="A154" s="718"/>
      <c r="B154" s="667"/>
      <c r="C154" s="538"/>
      <c r="D154" s="435"/>
      <c r="E154" s="477"/>
      <c r="F154" s="496"/>
      <c r="G154" s="702"/>
    </row>
    <row r="155" spans="1:7" x14ac:dyDescent="0.2">
      <c r="A155" s="718"/>
      <c r="B155" s="667"/>
      <c r="C155" s="662" t="s">
        <v>1651</v>
      </c>
      <c r="D155" s="476"/>
      <c r="E155" s="271" t="s">
        <v>5</v>
      </c>
      <c r="F155" s="550"/>
      <c r="G155" s="701"/>
    </row>
    <row r="156" spans="1:7" x14ac:dyDescent="0.2">
      <c r="A156" s="718"/>
      <c r="B156" s="667"/>
      <c r="C156" s="662"/>
      <c r="D156" s="476"/>
      <c r="E156" s="271" t="s">
        <v>663</v>
      </c>
      <c r="F156" s="551"/>
      <c r="G156" s="701"/>
    </row>
    <row r="157" spans="1:7" x14ac:dyDescent="0.2">
      <c r="A157" s="718"/>
      <c r="B157" s="667"/>
      <c r="C157" s="662"/>
      <c r="D157" s="476"/>
      <c r="E157" s="271" t="s">
        <v>8</v>
      </c>
      <c r="F157" s="552"/>
      <c r="G157" s="701"/>
    </row>
    <row r="158" spans="1:7" x14ac:dyDescent="0.2">
      <c r="A158" s="718"/>
      <c r="B158" s="667"/>
      <c r="C158" s="662" t="s">
        <v>1652</v>
      </c>
      <c r="D158" s="476"/>
      <c r="E158" s="271" t="s">
        <v>664</v>
      </c>
      <c r="F158" s="550"/>
      <c r="G158" s="701"/>
    </row>
    <row r="159" spans="1:7" x14ac:dyDescent="0.2">
      <c r="A159" s="718"/>
      <c r="B159" s="667"/>
      <c r="C159" s="662"/>
      <c r="D159" s="476"/>
      <c r="E159" s="271" t="s">
        <v>665</v>
      </c>
      <c r="F159" s="551"/>
      <c r="G159" s="701"/>
    </row>
    <row r="160" spans="1:7" x14ac:dyDescent="0.2">
      <c r="A160" s="718"/>
      <c r="B160" s="667"/>
      <c r="C160" s="662"/>
      <c r="D160" s="476"/>
      <c r="E160" s="271" t="s">
        <v>666</v>
      </c>
      <c r="F160" s="551"/>
      <c r="G160" s="701"/>
    </row>
    <row r="161" spans="1:7" x14ac:dyDescent="0.2">
      <c r="A161" s="718"/>
      <c r="B161" s="667"/>
      <c r="C161" s="662"/>
      <c r="D161" s="476"/>
      <c r="E161" s="271" t="s">
        <v>8</v>
      </c>
      <c r="F161" s="552"/>
      <c r="G161" s="701"/>
    </row>
    <row r="162" spans="1:7" x14ac:dyDescent="0.2">
      <c r="A162" s="718"/>
      <c r="B162" s="667"/>
      <c r="C162" s="662" t="s">
        <v>1653</v>
      </c>
      <c r="D162" s="476"/>
      <c r="E162" s="271" t="s">
        <v>5</v>
      </c>
      <c r="F162" s="550"/>
      <c r="G162" s="701"/>
    </row>
    <row r="163" spans="1:7" x14ac:dyDescent="0.2">
      <c r="A163" s="718"/>
      <c r="B163" s="667"/>
      <c r="C163" s="662"/>
      <c r="D163" s="476"/>
      <c r="E163" s="271" t="s">
        <v>667</v>
      </c>
      <c r="F163" s="551"/>
      <c r="G163" s="701"/>
    </row>
    <row r="164" spans="1:7" x14ac:dyDescent="0.2">
      <c r="A164" s="718"/>
      <c r="B164" s="667"/>
      <c r="C164" s="662"/>
      <c r="D164" s="476"/>
      <c r="E164" s="271" t="s">
        <v>74</v>
      </c>
      <c r="F164" s="551"/>
      <c r="G164" s="701"/>
    </row>
    <row r="165" spans="1:7" x14ac:dyDescent="0.2">
      <c r="A165" s="719"/>
      <c r="B165" s="668"/>
      <c r="C165" s="662"/>
      <c r="D165" s="476"/>
      <c r="E165" s="271" t="s">
        <v>8</v>
      </c>
      <c r="F165" s="552"/>
      <c r="G165" s="701"/>
    </row>
    <row r="166" spans="1:7" x14ac:dyDescent="0.2">
      <c r="A166" s="368"/>
      <c r="B166" s="51"/>
      <c r="C166" s="491" t="s">
        <v>668</v>
      </c>
      <c r="D166" s="491"/>
      <c r="E166" s="277" t="s">
        <v>13</v>
      </c>
      <c r="F166" s="244">
        <f>SUM(F155:F165)/3</f>
        <v>0</v>
      </c>
      <c r="G166" s="369"/>
    </row>
    <row r="167" spans="1:7" x14ac:dyDescent="0.2">
      <c r="A167" s="703" t="s">
        <v>1012</v>
      </c>
      <c r="B167" s="666" t="s">
        <v>1526</v>
      </c>
      <c r="C167" s="538" t="s">
        <v>670</v>
      </c>
      <c r="D167" s="435"/>
      <c r="E167" s="477"/>
      <c r="F167" s="496"/>
      <c r="G167" s="702"/>
    </row>
    <row r="168" spans="1:7" x14ac:dyDescent="0.2">
      <c r="A168" s="703"/>
      <c r="B168" s="667"/>
      <c r="C168" s="538"/>
      <c r="D168" s="435"/>
      <c r="E168" s="477"/>
      <c r="F168" s="496"/>
      <c r="G168" s="702"/>
    </row>
    <row r="169" spans="1:7" x14ac:dyDescent="0.2">
      <c r="A169" s="703"/>
      <c r="B169" s="667"/>
      <c r="C169" s="538"/>
      <c r="D169" s="435"/>
      <c r="E169" s="477"/>
      <c r="F169" s="496"/>
      <c r="G169" s="702"/>
    </row>
    <row r="170" spans="1:7" x14ac:dyDescent="0.2">
      <c r="A170" s="703"/>
      <c r="B170" s="667"/>
      <c r="C170" s="662" t="s">
        <v>1654</v>
      </c>
      <c r="D170" s="476"/>
      <c r="E170" s="271" t="s">
        <v>5</v>
      </c>
      <c r="F170" s="550"/>
      <c r="G170" s="701"/>
    </row>
    <row r="171" spans="1:7" x14ac:dyDescent="0.2">
      <c r="A171" s="703"/>
      <c r="B171" s="667"/>
      <c r="C171" s="662"/>
      <c r="D171" s="476"/>
      <c r="E171" s="271" t="s">
        <v>25</v>
      </c>
      <c r="F171" s="551"/>
      <c r="G171" s="701"/>
    </row>
    <row r="172" spans="1:7" x14ac:dyDescent="0.2">
      <c r="A172" s="703"/>
      <c r="B172" s="667"/>
      <c r="C172" s="662"/>
      <c r="D172" s="476"/>
      <c r="E172" s="271" t="s">
        <v>8</v>
      </c>
      <c r="F172" s="552"/>
      <c r="G172" s="701"/>
    </row>
    <row r="173" spans="1:7" x14ac:dyDescent="0.2">
      <c r="A173" s="703"/>
      <c r="B173" s="667"/>
      <c r="C173" s="662" t="s">
        <v>1655</v>
      </c>
      <c r="D173" s="476"/>
      <c r="E173" s="271" t="s">
        <v>643</v>
      </c>
      <c r="F173" s="550"/>
      <c r="G173" s="701"/>
    </row>
    <row r="174" spans="1:7" x14ac:dyDescent="0.2">
      <c r="A174" s="703"/>
      <c r="B174" s="667"/>
      <c r="C174" s="662"/>
      <c r="D174" s="476"/>
      <c r="E174" s="271" t="s">
        <v>671</v>
      </c>
      <c r="F174" s="551"/>
      <c r="G174" s="701"/>
    </row>
    <row r="175" spans="1:7" x14ac:dyDescent="0.2">
      <c r="A175" s="703"/>
      <c r="B175" s="667"/>
      <c r="C175" s="662"/>
      <c r="D175" s="476"/>
      <c r="E175" s="271" t="s">
        <v>672</v>
      </c>
      <c r="F175" s="551"/>
      <c r="G175" s="701"/>
    </row>
    <row r="176" spans="1:7" x14ac:dyDescent="0.2">
      <c r="A176" s="703"/>
      <c r="B176" s="667"/>
      <c r="C176" s="662"/>
      <c r="D176" s="476"/>
      <c r="E176" s="271" t="s">
        <v>8</v>
      </c>
      <c r="F176" s="552"/>
      <c r="G176" s="701"/>
    </row>
    <row r="177" spans="1:7" x14ac:dyDescent="0.2">
      <c r="A177" s="703"/>
      <c r="B177" s="667"/>
      <c r="C177" s="662" t="s">
        <v>1656</v>
      </c>
      <c r="D177" s="476"/>
      <c r="E177" s="271" t="s">
        <v>643</v>
      </c>
      <c r="F177" s="550"/>
      <c r="G177" s="701"/>
    </row>
    <row r="178" spans="1:7" x14ac:dyDescent="0.2">
      <c r="A178" s="703"/>
      <c r="B178" s="667"/>
      <c r="C178" s="662"/>
      <c r="D178" s="476"/>
      <c r="E178" s="271" t="s">
        <v>671</v>
      </c>
      <c r="F178" s="551"/>
      <c r="G178" s="701"/>
    </row>
    <row r="179" spans="1:7" x14ac:dyDescent="0.2">
      <c r="A179" s="703"/>
      <c r="B179" s="667"/>
      <c r="C179" s="662"/>
      <c r="D179" s="476"/>
      <c r="E179" s="271" t="s">
        <v>673</v>
      </c>
      <c r="F179" s="551"/>
      <c r="G179" s="701"/>
    </row>
    <row r="180" spans="1:7" x14ac:dyDescent="0.2">
      <c r="A180" s="703"/>
      <c r="B180" s="667"/>
      <c r="C180" s="662"/>
      <c r="D180" s="476"/>
      <c r="E180" s="271" t="s">
        <v>8</v>
      </c>
      <c r="F180" s="552"/>
      <c r="G180" s="701"/>
    </row>
    <row r="181" spans="1:7" x14ac:dyDescent="0.2">
      <c r="A181" s="703"/>
      <c r="B181" s="667"/>
      <c r="C181" s="662" t="s">
        <v>1657</v>
      </c>
      <c r="D181" s="476"/>
      <c r="E181" s="271" t="s">
        <v>5</v>
      </c>
      <c r="F181" s="550"/>
      <c r="G181" s="701"/>
    </row>
    <row r="182" spans="1:7" x14ac:dyDescent="0.2">
      <c r="A182" s="703"/>
      <c r="B182" s="667"/>
      <c r="C182" s="662"/>
      <c r="D182" s="476"/>
      <c r="E182" s="271" t="s">
        <v>674</v>
      </c>
      <c r="F182" s="551"/>
      <c r="G182" s="701"/>
    </row>
    <row r="183" spans="1:7" x14ac:dyDescent="0.2">
      <c r="A183" s="703"/>
      <c r="B183" s="667"/>
      <c r="C183" s="662"/>
      <c r="D183" s="476"/>
      <c r="E183" s="271" t="s">
        <v>675</v>
      </c>
      <c r="F183" s="551"/>
      <c r="G183" s="701"/>
    </row>
    <row r="184" spans="1:7" x14ac:dyDescent="0.2">
      <c r="A184" s="703"/>
      <c r="B184" s="668"/>
      <c r="C184" s="662"/>
      <c r="D184" s="476"/>
      <c r="E184" s="271" t="s">
        <v>8</v>
      </c>
      <c r="F184" s="552"/>
      <c r="G184" s="701"/>
    </row>
    <row r="185" spans="1:7" x14ac:dyDescent="0.2">
      <c r="A185" s="368"/>
      <c r="B185" s="51"/>
      <c r="C185" s="491" t="s">
        <v>676</v>
      </c>
      <c r="D185" s="491"/>
      <c r="E185" s="277" t="s">
        <v>42</v>
      </c>
      <c r="F185" s="244">
        <f>SUM(F170:F184)/4</f>
        <v>0</v>
      </c>
      <c r="G185" s="369"/>
    </row>
    <row r="186" spans="1:7" ht="65.25" customHeight="1" x14ac:dyDescent="0.2">
      <c r="A186" s="703" t="s">
        <v>1013</v>
      </c>
      <c r="B186" s="666" t="s">
        <v>1527</v>
      </c>
      <c r="C186" s="538" t="s">
        <v>678</v>
      </c>
      <c r="D186" s="435"/>
      <c r="E186" s="271"/>
      <c r="F186" s="278"/>
      <c r="G186" s="366"/>
    </row>
    <row r="187" spans="1:7" x14ac:dyDescent="0.2">
      <c r="A187" s="703"/>
      <c r="B187" s="667"/>
      <c r="C187" s="660" t="s">
        <v>1658</v>
      </c>
      <c r="D187" s="477"/>
      <c r="E187" s="271" t="s">
        <v>679</v>
      </c>
      <c r="F187" s="550"/>
      <c r="G187" s="701"/>
    </row>
    <row r="188" spans="1:7" x14ac:dyDescent="0.2">
      <c r="A188" s="703"/>
      <c r="B188" s="667"/>
      <c r="C188" s="660"/>
      <c r="D188" s="477"/>
      <c r="E188" s="271" t="s">
        <v>680</v>
      </c>
      <c r="F188" s="551"/>
      <c r="G188" s="701"/>
    </row>
    <row r="189" spans="1:7" x14ac:dyDescent="0.2">
      <c r="A189" s="703"/>
      <c r="B189" s="667"/>
      <c r="C189" s="660"/>
      <c r="D189" s="477"/>
      <c r="E189" s="271" t="s">
        <v>681</v>
      </c>
      <c r="F189" s="551"/>
      <c r="G189" s="701"/>
    </row>
    <row r="190" spans="1:7" x14ac:dyDescent="0.2">
      <c r="A190" s="703"/>
      <c r="B190" s="667"/>
      <c r="C190" s="660"/>
      <c r="D190" s="477"/>
      <c r="E190" s="271" t="s">
        <v>8</v>
      </c>
      <c r="F190" s="552"/>
      <c r="G190" s="701"/>
    </row>
    <row r="191" spans="1:7" x14ac:dyDescent="0.2">
      <c r="A191" s="703"/>
      <c r="B191" s="667"/>
      <c r="C191" s="660" t="s">
        <v>1659</v>
      </c>
      <c r="D191" s="271" t="s">
        <v>1313</v>
      </c>
      <c r="E191" s="271" t="s">
        <v>9</v>
      </c>
      <c r="F191" s="266"/>
      <c r="G191" s="367"/>
    </row>
    <row r="192" spans="1:7" x14ac:dyDescent="0.2">
      <c r="A192" s="703"/>
      <c r="B192" s="667"/>
      <c r="C192" s="660"/>
      <c r="D192" s="271" t="s">
        <v>1314</v>
      </c>
      <c r="E192" s="271" t="s">
        <v>9</v>
      </c>
      <c r="F192" s="266"/>
      <c r="G192" s="367"/>
    </row>
    <row r="193" spans="1:7" x14ac:dyDescent="0.2">
      <c r="A193" s="703"/>
      <c r="B193" s="667"/>
      <c r="C193" s="660"/>
      <c r="D193" s="271" t="s">
        <v>1315</v>
      </c>
      <c r="E193" s="271" t="s">
        <v>9</v>
      </c>
      <c r="F193" s="266"/>
      <c r="G193" s="367"/>
    </row>
    <row r="194" spans="1:7" x14ac:dyDescent="0.2">
      <c r="A194" s="703"/>
      <c r="B194" s="667"/>
      <c r="C194" s="660"/>
      <c r="D194" s="271" t="s">
        <v>1316</v>
      </c>
      <c r="E194" s="271" t="s">
        <v>379</v>
      </c>
      <c r="F194" s="266"/>
      <c r="G194" s="367"/>
    </row>
    <row r="195" spans="1:7" x14ac:dyDescent="0.2">
      <c r="A195" s="703"/>
      <c r="B195" s="667"/>
      <c r="C195" s="660" t="s">
        <v>1660</v>
      </c>
      <c r="D195" s="477"/>
      <c r="E195" s="271" t="s">
        <v>5</v>
      </c>
      <c r="F195" s="550"/>
      <c r="G195" s="701"/>
    </row>
    <row r="196" spans="1:7" x14ac:dyDescent="0.2">
      <c r="A196" s="703"/>
      <c r="B196" s="667"/>
      <c r="C196" s="660"/>
      <c r="D196" s="477"/>
      <c r="E196" s="271" t="s">
        <v>682</v>
      </c>
      <c r="F196" s="551"/>
      <c r="G196" s="701"/>
    </row>
    <row r="197" spans="1:7" x14ac:dyDescent="0.2">
      <c r="A197" s="703"/>
      <c r="B197" s="668"/>
      <c r="C197" s="660"/>
      <c r="D197" s="477"/>
      <c r="E197" s="271" t="s">
        <v>8</v>
      </c>
      <c r="F197" s="552"/>
      <c r="G197" s="701"/>
    </row>
    <row r="198" spans="1:7" x14ac:dyDescent="0.2">
      <c r="A198" s="368"/>
      <c r="B198" s="51"/>
      <c r="C198" s="491" t="s">
        <v>683</v>
      </c>
      <c r="D198" s="491"/>
      <c r="E198" s="277" t="s">
        <v>13</v>
      </c>
      <c r="F198" s="244">
        <f>SUM(F187:F197)/3</f>
        <v>0</v>
      </c>
      <c r="G198" s="369"/>
    </row>
    <row r="199" spans="1:7" x14ac:dyDescent="0.2">
      <c r="A199" s="703" t="s">
        <v>1014</v>
      </c>
      <c r="B199" s="666" t="s">
        <v>1528</v>
      </c>
      <c r="C199" s="538" t="s">
        <v>684</v>
      </c>
      <c r="D199" s="435"/>
      <c r="E199" s="477"/>
      <c r="F199" s="496"/>
      <c r="G199" s="702"/>
    </row>
    <row r="200" spans="1:7" x14ac:dyDescent="0.2">
      <c r="A200" s="703"/>
      <c r="B200" s="667"/>
      <c r="C200" s="538"/>
      <c r="D200" s="435"/>
      <c r="E200" s="477"/>
      <c r="F200" s="496"/>
      <c r="G200" s="702"/>
    </row>
    <row r="201" spans="1:7" x14ac:dyDescent="0.2">
      <c r="A201" s="703"/>
      <c r="B201" s="667"/>
      <c r="C201" s="662" t="s">
        <v>1661</v>
      </c>
      <c r="D201" s="476"/>
      <c r="E201" s="271" t="s">
        <v>685</v>
      </c>
      <c r="F201" s="550"/>
      <c r="G201" s="701"/>
    </row>
    <row r="202" spans="1:7" x14ac:dyDescent="0.2">
      <c r="A202" s="703"/>
      <c r="B202" s="667"/>
      <c r="C202" s="662"/>
      <c r="D202" s="476"/>
      <c r="E202" s="271" t="s">
        <v>667</v>
      </c>
      <c r="F202" s="551"/>
      <c r="G202" s="701"/>
    </row>
    <row r="203" spans="1:7" x14ac:dyDescent="0.2">
      <c r="A203" s="703"/>
      <c r="B203" s="667"/>
      <c r="C203" s="662"/>
      <c r="D203" s="476"/>
      <c r="E203" s="271" t="s">
        <v>686</v>
      </c>
      <c r="F203" s="551"/>
      <c r="G203" s="701"/>
    </row>
    <row r="204" spans="1:7" x14ac:dyDescent="0.2">
      <c r="A204" s="703"/>
      <c r="B204" s="667"/>
      <c r="C204" s="662"/>
      <c r="D204" s="476"/>
      <c r="E204" s="271" t="s">
        <v>8</v>
      </c>
      <c r="F204" s="552"/>
      <c r="G204" s="701"/>
    </row>
    <row r="205" spans="1:7" x14ac:dyDescent="0.2">
      <c r="A205" s="703"/>
      <c r="B205" s="667"/>
      <c r="C205" s="662" t="s">
        <v>1662</v>
      </c>
      <c r="D205" s="476"/>
      <c r="E205" s="271" t="s">
        <v>5</v>
      </c>
      <c r="F205" s="550"/>
      <c r="G205" s="701"/>
    </row>
    <row r="206" spans="1:7" x14ac:dyDescent="0.2">
      <c r="A206" s="703"/>
      <c r="B206" s="667"/>
      <c r="C206" s="662"/>
      <c r="D206" s="476"/>
      <c r="E206" s="271" t="s">
        <v>687</v>
      </c>
      <c r="F206" s="551"/>
      <c r="G206" s="701"/>
    </row>
    <row r="207" spans="1:7" x14ac:dyDescent="0.2">
      <c r="A207" s="703"/>
      <c r="B207" s="667"/>
      <c r="C207" s="662"/>
      <c r="D207" s="476"/>
      <c r="E207" s="271" t="s">
        <v>8</v>
      </c>
      <c r="F207" s="552"/>
      <c r="G207" s="701"/>
    </row>
    <row r="208" spans="1:7" x14ac:dyDescent="0.2">
      <c r="A208" s="703"/>
      <c r="B208" s="667"/>
      <c r="C208" s="662" t="s">
        <v>1663</v>
      </c>
      <c r="D208" s="476"/>
      <c r="E208" s="271" t="s">
        <v>688</v>
      </c>
      <c r="F208" s="550"/>
      <c r="G208" s="701"/>
    </row>
    <row r="209" spans="1:7" x14ac:dyDescent="0.2">
      <c r="A209" s="703"/>
      <c r="B209" s="667"/>
      <c r="C209" s="662"/>
      <c r="D209" s="476"/>
      <c r="E209" s="271" t="s">
        <v>689</v>
      </c>
      <c r="F209" s="551"/>
      <c r="G209" s="701"/>
    </row>
    <row r="210" spans="1:7" x14ac:dyDescent="0.2">
      <c r="A210" s="703"/>
      <c r="B210" s="667"/>
      <c r="C210" s="662"/>
      <c r="D210" s="476"/>
      <c r="E210" s="271" t="s">
        <v>690</v>
      </c>
      <c r="F210" s="551"/>
      <c r="G210" s="701"/>
    </row>
    <row r="211" spans="1:7" x14ac:dyDescent="0.2">
      <c r="A211" s="703"/>
      <c r="B211" s="667"/>
      <c r="C211" s="662"/>
      <c r="D211" s="476"/>
      <c r="E211" s="271" t="s">
        <v>8</v>
      </c>
      <c r="F211" s="552"/>
      <c r="G211" s="701"/>
    </row>
    <row r="212" spans="1:7" x14ac:dyDescent="0.2">
      <c r="A212" s="703"/>
      <c r="B212" s="667"/>
      <c r="C212" s="662" t="s">
        <v>1664</v>
      </c>
      <c r="D212" s="476"/>
      <c r="E212" s="271" t="s">
        <v>5</v>
      </c>
      <c r="F212" s="550"/>
      <c r="G212" s="701"/>
    </row>
    <row r="213" spans="1:7" x14ac:dyDescent="0.2">
      <c r="A213" s="703"/>
      <c r="B213" s="667"/>
      <c r="C213" s="662"/>
      <c r="D213" s="476"/>
      <c r="E213" s="271" t="s">
        <v>335</v>
      </c>
      <c r="F213" s="551"/>
      <c r="G213" s="701"/>
    </row>
    <row r="214" spans="1:7" x14ac:dyDescent="0.2">
      <c r="A214" s="703"/>
      <c r="B214" s="668"/>
      <c r="C214" s="662"/>
      <c r="D214" s="476"/>
      <c r="E214" s="271" t="s">
        <v>8</v>
      </c>
      <c r="F214" s="552"/>
      <c r="G214" s="701"/>
    </row>
    <row r="215" spans="1:7" x14ac:dyDescent="0.2">
      <c r="A215" s="368"/>
      <c r="B215" s="52"/>
      <c r="C215" s="491" t="s">
        <v>178</v>
      </c>
      <c r="D215" s="491"/>
      <c r="E215" s="277" t="s">
        <v>691</v>
      </c>
      <c r="F215" s="244">
        <f>SUM(F201:F214)/4</f>
        <v>0</v>
      </c>
      <c r="G215" s="369"/>
    </row>
    <row r="216" spans="1:7" ht="14.25" customHeight="1" x14ac:dyDescent="0.2">
      <c r="A216" s="675" t="s">
        <v>1112</v>
      </c>
      <c r="B216" s="676"/>
      <c r="C216" s="676"/>
      <c r="D216" s="676"/>
      <c r="E216" s="676"/>
      <c r="F216" s="676"/>
      <c r="G216" s="677"/>
    </row>
    <row r="217" spans="1:7" ht="14.25" customHeight="1" x14ac:dyDescent="0.2">
      <c r="A217" s="681"/>
      <c r="B217" s="682"/>
      <c r="C217" s="682"/>
      <c r="D217" s="682"/>
      <c r="E217" s="682"/>
      <c r="F217" s="682"/>
      <c r="G217" s="683"/>
    </row>
    <row r="218" spans="1:7" x14ac:dyDescent="0.2">
      <c r="A218" s="370" t="s">
        <v>0</v>
      </c>
      <c r="B218" s="53" t="s">
        <v>798</v>
      </c>
      <c r="C218" s="482" t="s">
        <v>1</v>
      </c>
      <c r="D218" s="482"/>
      <c r="E218" s="274" t="s">
        <v>2</v>
      </c>
      <c r="F218" s="87" t="s">
        <v>3</v>
      </c>
      <c r="G218" s="371"/>
    </row>
    <row r="219" spans="1:7" ht="51" customHeight="1" x14ac:dyDescent="0.2">
      <c r="A219" s="703" t="s">
        <v>1015</v>
      </c>
      <c r="B219" s="666" t="s">
        <v>1529</v>
      </c>
      <c r="C219" s="538" t="s">
        <v>693</v>
      </c>
      <c r="D219" s="435"/>
      <c r="E219" s="271"/>
      <c r="F219" s="278"/>
      <c r="G219" s="366"/>
    </row>
    <row r="220" spans="1:7" x14ac:dyDescent="0.2">
      <c r="A220" s="703"/>
      <c r="B220" s="667"/>
      <c r="C220" s="662" t="s">
        <v>1665</v>
      </c>
      <c r="D220" s="476"/>
      <c r="E220" s="271" t="s">
        <v>694</v>
      </c>
      <c r="F220" s="550"/>
      <c r="G220" s="701"/>
    </row>
    <row r="221" spans="1:7" x14ac:dyDescent="0.2">
      <c r="A221" s="703"/>
      <c r="B221" s="667"/>
      <c r="C221" s="662"/>
      <c r="D221" s="476"/>
      <c r="E221" s="271" t="s">
        <v>1099</v>
      </c>
      <c r="F221" s="551"/>
      <c r="G221" s="701"/>
    </row>
    <row r="222" spans="1:7" x14ac:dyDescent="0.2">
      <c r="A222" s="703"/>
      <c r="B222" s="667"/>
      <c r="C222" s="662"/>
      <c r="D222" s="476"/>
      <c r="E222" s="271" t="s">
        <v>695</v>
      </c>
      <c r="F222" s="551"/>
      <c r="G222" s="701"/>
    </row>
    <row r="223" spans="1:7" x14ac:dyDescent="0.2">
      <c r="A223" s="703"/>
      <c r="B223" s="667"/>
      <c r="C223" s="662"/>
      <c r="D223" s="476"/>
      <c r="E223" s="271" t="s">
        <v>8</v>
      </c>
      <c r="F223" s="552"/>
      <c r="G223" s="701"/>
    </row>
    <row r="224" spans="1:7" x14ac:dyDescent="0.2">
      <c r="A224" s="703"/>
      <c r="B224" s="667"/>
      <c r="C224" s="662" t="s">
        <v>1666</v>
      </c>
      <c r="D224" s="476"/>
      <c r="E224" s="271" t="s">
        <v>5</v>
      </c>
      <c r="F224" s="550"/>
      <c r="G224" s="701"/>
    </row>
    <row r="225" spans="1:7" x14ac:dyDescent="0.2">
      <c r="A225" s="703"/>
      <c r="B225" s="667"/>
      <c r="C225" s="662"/>
      <c r="D225" s="476"/>
      <c r="E225" s="271" t="s">
        <v>97</v>
      </c>
      <c r="F225" s="551"/>
      <c r="G225" s="701"/>
    </row>
    <row r="226" spans="1:7" x14ac:dyDescent="0.2">
      <c r="A226" s="703"/>
      <c r="B226" s="667"/>
      <c r="C226" s="662"/>
      <c r="D226" s="476"/>
      <c r="E226" s="271" t="s">
        <v>8</v>
      </c>
      <c r="F226" s="552"/>
      <c r="G226" s="701"/>
    </row>
    <row r="227" spans="1:7" x14ac:dyDescent="0.2">
      <c r="A227" s="703"/>
      <c r="B227" s="667"/>
      <c r="C227" s="662" t="s">
        <v>1667</v>
      </c>
      <c r="D227" s="476"/>
      <c r="E227" s="271" t="s">
        <v>5</v>
      </c>
      <c r="F227" s="550"/>
      <c r="G227" s="701"/>
    </row>
    <row r="228" spans="1:7" x14ac:dyDescent="0.2">
      <c r="A228" s="703"/>
      <c r="B228" s="667"/>
      <c r="C228" s="662"/>
      <c r="D228" s="476"/>
      <c r="E228" s="271" t="s">
        <v>696</v>
      </c>
      <c r="F228" s="551"/>
      <c r="G228" s="701"/>
    </row>
    <row r="229" spans="1:7" x14ac:dyDescent="0.2">
      <c r="A229" s="703"/>
      <c r="B229" s="668"/>
      <c r="C229" s="662"/>
      <c r="D229" s="476"/>
      <c r="E229" s="271" t="s">
        <v>8</v>
      </c>
      <c r="F229" s="552"/>
      <c r="G229" s="701"/>
    </row>
    <row r="230" spans="1:7" x14ac:dyDescent="0.2">
      <c r="A230" s="368"/>
      <c r="B230" s="52"/>
      <c r="C230" s="491" t="s">
        <v>697</v>
      </c>
      <c r="D230" s="491"/>
      <c r="E230" s="277" t="s">
        <v>425</v>
      </c>
      <c r="F230" s="244">
        <f>SUM(F220:F229)/3</f>
        <v>0</v>
      </c>
      <c r="G230" s="369"/>
    </row>
    <row r="231" spans="1:7" ht="28.5" customHeight="1" x14ac:dyDescent="0.2">
      <c r="A231" s="703" t="s">
        <v>1016</v>
      </c>
      <c r="B231" s="666" t="s">
        <v>1530</v>
      </c>
      <c r="C231" s="538" t="s">
        <v>698</v>
      </c>
      <c r="D231" s="435"/>
      <c r="E231" s="271"/>
      <c r="F231" s="278"/>
      <c r="G231" s="366"/>
    </row>
    <row r="232" spans="1:7" ht="28.5" customHeight="1" x14ac:dyDescent="0.2">
      <c r="A232" s="703"/>
      <c r="B232" s="667"/>
      <c r="C232" s="660" t="s">
        <v>1668</v>
      </c>
      <c r="D232" s="477"/>
      <c r="E232" s="271" t="s">
        <v>120</v>
      </c>
      <c r="F232" s="550"/>
      <c r="G232" s="701"/>
    </row>
    <row r="233" spans="1:7" ht="28.5" customHeight="1" x14ac:dyDescent="0.2">
      <c r="A233" s="703"/>
      <c r="B233" s="667"/>
      <c r="C233" s="660"/>
      <c r="D233" s="477"/>
      <c r="E233" s="271" t="s">
        <v>1100</v>
      </c>
      <c r="F233" s="551"/>
      <c r="G233" s="701"/>
    </row>
    <row r="234" spans="1:7" ht="28.5" customHeight="1" x14ac:dyDescent="0.2">
      <c r="A234" s="703"/>
      <c r="B234" s="667"/>
      <c r="C234" s="660"/>
      <c r="D234" s="477"/>
      <c r="E234" s="271" t="s">
        <v>699</v>
      </c>
      <c r="F234" s="551"/>
      <c r="G234" s="701"/>
    </row>
    <row r="235" spans="1:7" x14ac:dyDescent="0.2">
      <c r="A235" s="703"/>
      <c r="B235" s="667"/>
      <c r="C235" s="660"/>
      <c r="D235" s="477"/>
      <c r="E235" s="271" t="s">
        <v>8</v>
      </c>
      <c r="F235" s="552"/>
      <c r="G235" s="701"/>
    </row>
    <row r="236" spans="1:7" ht="28.5" x14ac:dyDescent="0.2">
      <c r="A236" s="703"/>
      <c r="B236" s="667"/>
      <c r="C236" s="660" t="s">
        <v>1669</v>
      </c>
      <c r="D236" s="271" t="s">
        <v>1317</v>
      </c>
      <c r="E236" s="271" t="s">
        <v>9</v>
      </c>
      <c r="F236" s="266"/>
      <c r="G236" s="367"/>
    </row>
    <row r="237" spans="1:7" ht="42.75" x14ac:dyDescent="0.2">
      <c r="A237" s="703"/>
      <c r="B237" s="667"/>
      <c r="C237" s="660"/>
      <c r="D237" s="271" t="s">
        <v>1318</v>
      </c>
      <c r="E237" s="271" t="s">
        <v>9</v>
      </c>
      <c r="F237" s="266"/>
      <c r="G237" s="367"/>
    </row>
    <row r="238" spans="1:7" ht="28.5" x14ac:dyDescent="0.2">
      <c r="A238" s="703"/>
      <c r="B238" s="667"/>
      <c r="C238" s="660"/>
      <c r="D238" s="271" t="s">
        <v>1319</v>
      </c>
      <c r="E238" s="271" t="s">
        <v>9</v>
      </c>
      <c r="F238" s="266"/>
      <c r="G238" s="367"/>
    </row>
    <row r="239" spans="1:7" ht="28.5" x14ac:dyDescent="0.2">
      <c r="A239" s="703"/>
      <c r="B239" s="668"/>
      <c r="C239" s="660"/>
      <c r="D239" s="271" t="s">
        <v>1320</v>
      </c>
      <c r="E239" s="271" t="s">
        <v>379</v>
      </c>
      <c r="F239" s="266"/>
      <c r="G239" s="367"/>
    </row>
    <row r="240" spans="1:7" x14ac:dyDescent="0.2">
      <c r="A240" s="368"/>
      <c r="B240" s="51"/>
      <c r="C240" s="491" t="s">
        <v>197</v>
      </c>
      <c r="D240" s="491"/>
      <c r="E240" s="277" t="s">
        <v>357</v>
      </c>
      <c r="F240" s="244">
        <f>SUM(F232:F239)/2</f>
        <v>0</v>
      </c>
      <c r="G240" s="369"/>
    </row>
    <row r="241" spans="1:7" x14ac:dyDescent="0.2">
      <c r="A241" s="703" t="s">
        <v>1017</v>
      </c>
      <c r="B241" s="666" t="s">
        <v>1531</v>
      </c>
      <c r="C241" s="538" t="s">
        <v>700</v>
      </c>
      <c r="D241" s="435"/>
      <c r="E241" s="477"/>
      <c r="F241" s="496"/>
      <c r="G241" s="702"/>
    </row>
    <row r="242" spans="1:7" ht="31.5" customHeight="1" x14ac:dyDescent="0.2">
      <c r="A242" s="703"/>
      <c r="B242" s="667"/>
      <c r="C242" s="538"/>
      <c r="D242" s="435"/>
      <c r="E242" s="477"/>
      <c r="F242" s="496"/>
      <c r="G242" s="702"/>
    </row>
    <row r="243" spans="1:7" x14ac:dyDescent="0.2">
      <c r="A243" s="703"/>
      <c r="B243" s="667"/>
      <c r="C243" s="660" t="s">
        <v>1670</v>
      </c>
      <c r="D243" s="477" t="s">
        <v>1321</v>
      </c>
      <c r="E243" s="271" t="s">
        <v>701</v>
      </c>
      <c r="F243" s="641"/>
      <c r="G243" s="704"/>
    </row>
    <row r="244" spans="1:7" x14ac:dyDescent="0.2">
      <c r="A244" s="703"/>
      <c r="B244" s="667"/>
      <c r="C244" s="660"/>
      <c r="D244" s="477"/>
      <c r="E244" s="271" t="s">
        <v>702</v>
      </c>
      <c r="F244" s="642"/>
      <c r="G244" s="705"/>
    </row>
    <row r="245" spans="1:7" x14ac:dyDescent="0.2">
      <c r="A245" s="703"/>
      <c r="B245" s="667"/>
      <c r="C245" s="660"/>
      <c r="D245" s="477" t="s">
        <v>1322</v>
      </c>
      <c r="E245" s="271" t="s">
        <v>701</v>
      </c>
      <c r="F245" s="641"/>
      <c r="G245" s="704"/>
    </row>
    <row r="246" spans="1:7" x14ac:dyDescent="0.2">
      <c r="A246" s="703"/>
      <c r="B246" s="667"/>
      <c r="C246" s="660"/>
      <c r="D246" s="477"/>
      <c r="E246" s="271" t="s">
        <v>703</v>
      </c>
      <c r="F246" s="655"/>
      <c r="G246" s="706"/>
    </row>
    <row r="247" spans="1:7" ht="29.25" customHeight="1" x14ac:dyDescent="0.2">
      <c r="A247" s="703"/>
      <c r="B247" s="667"/>
      <c r="C247" s="660"/>
      <c r="D247" s="477"/>
      <c r="E247" s="271" t="s">
        <v>704</v>
      </c>
      <c r="F247" s="642"/>
      <c r="G247" s="705"/>
    </row>
    <row r="248" spans="1:7" x14ac:dyDescent="0.2">
      <c r="A248" s="703"/>
      <c r="B248" s="667"/>
      <c r="C248" s="660"/>
      <c r="D248" s="477" t="s">
        <v>1323</v>
      </c>
      <c r="E248" s="271" t="s">
        <v>701</v>
      </c>
      <c r="F248" s="641"/>
      <c r="G248" s="704"/>
    </row>
    <row r="249" spans="1:7" x14ac:dyDescent="0.2">
      <c r="A249" s="703"/>
      <c r="B249" s="667"/>
      <c r="C249" s="660"/>
      <c r="D249" s="477"/>
      <c r="E249" s="271" t="s">
        <v>702</v>
      </c>
      <c r="F249" s="642"/>
      <c r="G249" s="705"/>
    </row>
    <row r="250" spans="1:7" x14ac:dyDescent="0.2">
      <c r="A250" s="703"/>
      <c r="B250" s="667"/>
      <c r="C250" s="660"/>
      <c r="D250" s="477" t="s">
        <v>1324</v>
      </c>
      <c r="E250" s="271" t="s">
        <v>701</v>
      </c>
      <c r="F250" s="641"/>
      <c r="G250" s="704"/>
    </row>
    <row r="251" spans="1:7" x14ac:dyDescent="0.2">
      <c r="A251" s="703"/>
      <c r="B251" s="667"/>
      <c r="C251" s="660"/>
      <c r="D251" s="477"/>
      <c r="E251" s="271" t="s">
        <v>705</v>
      </c>
      <c r="F251" s="655"/>
      <c r="G251" s="706"/>
    </row>
    <row r="252" spans="1:7" x14ac:dyDescent="0.2">
      <c r="A252" s="703"/>
      <c r="B252" s="668"/>
      <c r="C252" s="660"/>
      <c r="D252" s="477"/>
      <c r="E252" s="271"/>
      <c r="F252" s="642"/>
      <c r="G252" s="705"/>
    </row>
    <row r="253" spans="1:7" x14ac:dyDescent="0.2">
      <c r="A253" s="300"/>
      <c r="B253" s="52"/>
      <c r="C253" s="475" t="s">
        <v>706</v>
      </c>
      <c r="D253" s="475"/>
      <c r="E253" s="287"/>
      <c r="F253" s="244">
        <f>SUM(F243:F252)</f>
        <v>0</v>
      </c>
      <c r="G253" s="355"/>
    </row>
    <row r="254" spans="1:7" x14ac:dyDescent="0.2">
      <c r="A254" s="348"/>
      <c r="B254" s="372"/>
      <c r="C254" s="373"/>
      <c r="D254" s="238"/>
      <c r="E254" s="238"/>
      <c r="F254" s="346"/>
      <c r="G254" s="358"/>
    </row>
    <row r="255" spans="1:7" ht="15" thickBot="1" x14ac:dyDescent="0.25">
      <c r="A255" s="348"/>
      <c r="B255" s="249"/>
      <c r="C255" s="373"/>
      <c r="D255" s="238"/>
      <c r="E255" s="238"/>
      <c r="F255" s="346"/>
      <c r="G255" s="358"/>
    </row>
    <row r="256" spans="1:7" ht="15.75" thickBot="1" x14ac:dyDescent="0.3">
      <c r="A256" s="503" t="s">
        <v>1085</v>
      </c>
      <c r="B256" s="504"/>
      <c r="C256" s="504"/>
      <c r="D256" s="504"/>
      <c r="E256" s="505"/>
      <c r="F256" s="346"/>
      <c r="G256" s="358"/>
    </row>
    <row r="257" spans="1:7" ht="30.75" thickBot="1" x14ac:dyDescent="0.25">
      <c r="A257" s="164"/>
      <c r="B257" s="165" t="s">
        <v>1109</v>
      </c>
      <c r="C257" s="165" t="s">
        <v>1110</v>
      </c>
      <c r="D257" s="165" t="s">
        <v>1111</v>
      </c>
      <c r="E257" s="166" t="s">
        <v>1112</v>
      </c>
      <c r="F257" s="346"/>
      <c r="G257" s="358"/>
    </row>
    <row r="258" spans="1:7" ht="28.5" x14ac:dyDescent="0.2">
      <c r="A258" s="183" t="s">
        <v>1113</v>
      </c>
      <c r="B258" s="207">
        <f>$F$19</f>
        <v>0</v>
      </c>
      <c r="C258" s="184"/>
      <c r="D258" s="184"/>
      <c r="E258" s="185"/>
      <c r="F258" s="346"/>
      <c r="G258" s="358"/>
    </row>
    <row r="259" spans="1:7" ht="28.5" x14ac:dyDescent="0.2">
      <c r="A259" s="104" t="s">
        <v>610</v>
      </c>
      <c r="B259" s="208">
        <f>$F$29</f>
        <v>0</v>
      </c>
      <c r="C259" s="131"/>
      <c r="D259" s="131"/>
      <c r="E259" s="132"/>
      <c r="F259" s="346"/>
      <c r="G259" s="358"/>
    </row>
    <row r="260" spans="1:7" ht="28.5" x14ac:dyDescent="0.2">
      <c r="A260" s="104" t="s">
        <v>617</v>
      </c>
      <c r="B260" s="208">
        <f>$F$42</f>
        <v>0</v>
      </c>
      <c r="C260" s="131"/>
      <c r="D260" s="131"/>
      <c r="E260" s="132"/>
      <c r="F260" s="346"/>
      <c r="G260" s="358"/>
    </row>
    <row r="261" spans="1:7" x14ac:dyDescent="0.2">
      <c r="A261" s="105" t="s">
        <v>626</v>
      </c>
      <c r="B261" s="200"/>
      <c r="C261" s="209">
        <f>$F$55</f>
        <v>0</v>
      </c>
      <c r="D261" s="137"/>
      <c r="E261" s="138"/>
      <c r="F261" s="346"/>
      <c r="G261" s="358"/>
    </row>
    <row r="262" spans="1:7" ht="28.5" x14ac:dyDescent="0.2">
      <c r="A262" s="105" t="s">
        <v>64</v>
      </c>
      <c r="B262" s="200"/>
      <c r="C262" s="209">
        <f>$F$69</f>
        <v>0</v>
      </c>
      <c r="D262" s="137"/>
      <c r="E262" s="138"/>
      <c r="F262" s="346"/>
      <c r="G262" s="358"/>
    </row>
    <row r="263" spans="1:7" ht="28.5" x14ac:dyDescent="0.2">
      <c r="A263" s="105" t="s">
        <v>71</v>
      </c>
      <c r="B263" s="200"/>
      <c r="C263" s="209">
        <f>$F$89</f>
        <v>0</v>
      </c>
      <c r="D263" s="137"/>
      <c r="E263" s="138"/>
      <c r="F263" s="346"/>
      <c r="G263" s="358"/>
    </row>
    <row r="264" spans="1:7" x14ac:dyDescent="0.2">
      <c r="A264" s="105" t="s">
        <v>76</v>
      </c>
      <c r="B264" s="200"/>
      <c r="C264" s="209">
        <f>$F$105</f>
        <v>0</v>
      </c>
      <c r="D264" s="137"/>
      <c r="E264" s="138"/>
      <c r="F264" s="346"/>
      <c r="G264" s="358"/>
    </row>
    <row r="265" spans="1:7" x14ac:dyDescent="0.2">
      <c r="A265" s="105" t="s">
        <v>82</v>
      </c>
      <c r="B265" s="200"/>
      <c r="C265" s="209">
        <f>$F$122</f>
        <v>0</v>
      </c>
      <c r="D265" s="137"/>
      <c r="E265" s="138"/>
      <c r="F265" s="346"/>
      <c r="G265" s="358"/>
    </row>
    <row r="266" spans="1:7" x14ac:dyDescent="0.2">
      <c r="A266" s="105" t="s">
        <v>648</v>
      </c>
      <c r="B266" s="200"/>
      <c r="C266" s="209">
        <f>$F$133</f>
        <v>0</v>
      </c>
      <c r="D266" s="137"/>
      <c r="E266" s="138"/>
      <c r="F266" s="346"/>
      <c r="G266" s="358"/>
    </row>
    <row r="267" spans="1:7" ht="28.5" x14ac:dyDescent="0.2">
      <c r="A267" s="147" t="s">
        <v>654</v>
      </c>
      <c r="B267" s="201"/>
      <c r="C267" s="148"/>
      <c r="D267" s="210">
        <f>$F$152</f>
        <v>0</v>
      </c>
      <c r="E267" s="149"/>
      <c r="F267" s="346"/>
      <c r="G267" s="358"/>
    </row>
    <row r="268" spans="1:7" x14ac:dyDescent="0.2">
      <c r="A268" s="147" t="s">
        <v>661</v>
      </c>
      <c r="B268" s="201"/>
      <c r="C268" s="148"/>
      <c r="D268" s="210">
        <f>$F$166</f>
        <v>0</v>
      </c>
      <c r="E268" s="149"/>
      <c r="F268" s="346"/>
      <c r="G268" s="358"/>
    </row>
    <row r="269" spans="1:7" x14ac:dyDescent="0.2">
      <c r="A269" s="147" t="s">
        <v>669</v>
      </c>
      <c r="B269" s="201"/>
      <c r="C269" s="148"/>
      <c r="D269" s="210">
        <f>$F$185</f>
        <v>0</v>
      </c>
      <c r="E269" s="149"/>
      <c r="F269" s="346"/>
      <c r="G269" s="358"/>
    </row>
    <row r="270" spans="1:7" x14ac:dyDescent="0.2">
      <c r="A270" s="147" t="s">
        <v>677</v>
      </c>
      <c r="B270" s="201"/>
      <c r="C270" s="148"/>
      <c r="D270" s="210">
        <f>$F$198</f>
        <v>0</v>
      </c>
      <c r="E270" s="149"/>
      <c r="F270" s="346"/>
      <c r="G270" s="358"/>
    </row>
    <row r="271" spans="1:7" x14ac:dyDescent="0.2">
      <c r="A271" s="147" t="s">
        <v>170</v>
      </c>
      <c r="B271" s="201"/>
      <c r="C271" s="148"/>
      <c r="D271" s="210">
        <f>$F$215</f>
        <v>0</v>
      </c>
      <c r="E271" s="149"/>
      <c r="F271" s="346"/>
      <c r="G271" s="358"/>
    </row>
    <row r="272" spans="1:7" x14ac:dyDescent="0.2">
      <c r="A272" s="106" t="s">
        <v>692</v>
      </c>
      <c r="B272" s="202"/>
      <c r="C272" s="155"/>
      <c r="D272" s="155"/>
      <c r="E272" s="109">
        <f>$F$230</f>
        <v>0</v>
      </c>
      <c r="F272" s="346"/>
      <c r="G272" s="358"/>
    </row>
    <row r="273" spans="1:7" ht="28.5" x14ac:dyDescent="0.2">
      <c r="A273" s="106" t="s">
        <v>190</v>
      </c>
      <c r="B273" s="202"/>
      <c r="C273" s="155"/>
      <c r="D273" s="155"/>
      <c r="E273" s="109">
        <f>$F$240</f>
        <v>0</v>
      </c>
      <c r="F273" s="346"/>
      <c r="G273" s="358"/>
    </row>
    <row r="274" spans="1:7" ht="43.5" thickBot="1" x14ac:dyDescent="0.25">
      <c r="A274" s="107" t="s">
        <v>179</v>
      </c>
      <c r="B274" s="203"/>
      <c r="C274" s="156"/>
      <c r="D274" s="156"/>
      <c r="E274" s="110">
        <f>$F$253</f>
        <v>0</v>
      </c>
      <c r="F274" s="346"/>
      <c r="G274" s="358"/>
    </row>
    <row r="275" spans="1:7" x14ac:dyDescent="0.2">
      <c r="A275" s="348"/>
      <c r="B275" s="249"/>
      <c r="C275" s="373"/>
      <c r="D275" s="238"/>
      <c r="E275" s="238"/>
      <c r="F275" s="346"/>
      <c r="G275" s="358"/>
    </row>
    <row r="276" spans="1:7" x14ac:dyDescent="0.2">
      <c r="A276" s="348"/>
      <c r="B276" s="249"/>
      <c r="C276" s="373"/>
      <c r="D276" s="238"/>
      <c r="E276" s="238"/>
      <c r="F276" s="346"/>
      <c r="G276" s="358"/>
    </row>
    <row r="277" spans="1:7" x14ac:dyDescent="0.2">
      <c r="A277" s="348"/>
      <c r="B277" s="249"/>
      <c r="C277" s="373"/>
      <c r="D277" s="238"/>
      <c r="E277" s="238"/>
      <c r="F277" s="346"/>
      <c r="G277" s="358"/>
    </row>
    <row r="278" spans="1:7" x14ac:dyDescent="0.2">
      <c r="A278" s="348"/>
      <c r="B278" s="249"/>
      <c r="C278" s="373"/>
      <c r="D278" s="238"/>
      <c r="E278" s="238"/>
      <c r="F278" s="346"/>
      <c r="G278" s="358"/>
    </row>
    <row r="279" spans="1:7" x14ac:dyDescent="0.2">
      <c r="A279" s="348"/>
      <c r="B279" s="249"/>
      <c r="C279" s="373"/>
      <c r="D279" s="238"/>
      <c r="E279" s="238"/>
      <c r="F279" s="346"/>
      <c r="G279" s="358"/>
    </row>
    <row r="280" spans="1:7" ht="15" thickBot="1" x14ac:dyDescent="0.25">
      <c r="A280" s="349"/>
      <c r="B280" s="359"/>
      <c r="C280" s="374"/>
      <c r="D280" s="331"/>
      <c r="E280" s="331"/>
      <c r="F280" s="351"/>
      <c r="G280" s="360"/>
    </row>
  </sheetData>
  <sheetProtection algorithmName="SHA-512" hashValue="DQ7WOVl7Vgfzf6TrvWuDI7/wKsFwrG/1q6g4TsOqffHWkbzUft74hEb7KNL/fo4D804j+Dda3zlBRFd6A6zAsA==" saltValue="KnZyVhuz+7xpUl6r/kf/Zg==" spinCount="100000" sheet="1" formatCells="0" formatColumns="0" formatRows="0" insertColumns="0" insertRows="0" insertHyperlinks="0" deleteColumns="0" deleteRows="0" sort="0" autoFilter="0" pivotTables="0"/>
  <mergeCells count="255">
    <mergeCell ref="A256:E256"/>
    <mergeCell ref="B30:B41"/>
    <mergeCell ref="B47:B54"/>
    <mergeCell ref="B241:B252"/>
    <mergeCell ref="B231:B239"/>
    <mergeCell ref="B199:B214"/>
    <mergeCell ref="B186:B197"/>
    <mergeCell ref="B167:B184"/>
    <mergeCell ref="B153:B165"/>
    <mergeCell ref="B137:B151"/>
    <mergeCell ref="B106:B121"/>
    <mergeCell ref="B90:B104"/>
    <mergeCell ref="B70:B88"/>
    <mergeCell ref="B56:B68"/>
    <mergeCell ref="B219:B229"/>
    <mergeCell ref="C55:D55"/>
    <mergeCell ref="A56:A68"/>
    <mergeCell ref="C56:D57"/>
    <mergeCell ref="E56:E57"/>
    <mergeCell ref="C122:D122"/>
    <mergeCell ref="A123:A132"/>
    <mergeCell ref="B123:B132"/>
    <mergeCell ref="C123:D125"/>
    <mergeCell ref="E123:E125"/>
    <mergeCell ref="A1:G2"/>
    <mergeCell ref="A153:A165"/>
    <mergeCell ref="F220:F223"/>
    <mergeCell ref="F224:F226"/>
    <mergeCell ref="F227:F229"/>
    <mergeCell ref="F232:F235"/>
    <mergeCell ref="F241:F242"/>
    <mergeCell ref="F243:F244"/>
    <mergeCell ref="F245:F247"/>
    <mergeCell ref="F21:F24"/>
    <mergeCell ref="F30:F31"/>
    <mergeCell ref="F32:F34"/>
    <mergeCell ref="F35:F37"/>
    <mergeCell ref="F38:F41"/>
    <mergeCell ref="F48:F50"/>
    <mergeCell ref="F56:F57"/>
    <mergeCell ref="F58:F60"/>
    <mergeCell ref="F61:F64"/>
    <mergeCell ref="A5:A18"/>
    <mergeCell ref="G30:G31"/>
    <mergeCell ref="A30:A41"/>
    <mergeCell ref="G6:G10"/>
    <mergeCell ref="G15:G18"/>
    <mergeCell ref="C69:D69"/>
    <mergeCell ref="F250:F252"/>
    <mergeCell ref="F167:F169"/>
    <mergeCell ref="F170:F172"/>
    <mergeCell ref="F173:F176"/>
    <mergeCell ref="F177:F180"/>
    <mergeCell ref="F181:F184"/>
    <mergeCell ref="F187:F190"/>
    <mergeCell ref="F195:F197"/>
    <mergeCell ref="F199:F200"/>
    <mergeCell ref="F201:F204"/>
    <mergeCell ref="F6:F10"/>
    <mergeCell ref="F15:F18"/>
    <mergeCell ref="C46:D46"/>
    <mergeCell ref="A47:A54"/>
    <mergeCell ref="C47:D47"/>
    <mergeCell ref="C48:D50"/>
    <mergeCell ref="C42:D42"/>
    <mergeCell ref="G48:G50"/>
    <mergeCell ref="C51:C54"/>
    <mergeCell ref="G21:G24"/>
    <mergeCell ref="C25:C28"/>
    <mergeCell ref="C21:D24"/>
    <mergeCell ref="A20:A28"/>
    <mergeCell ref="C29:D29"/>
    <mergeCell ref="C30:D31"/>
    <mergeCell ref="G32:G34"/>
    <mergeCell ref="G35:G37"/>
    <mergeCell ref="G38:G41"/>
    <mergeCell ref="C32:D34"/>
    <mergeCell ref="C35:D37"/>
    <mergeCell ref="C38:D41"/>
    <mergeCell ref="B5:B18"/>
    <mergeCell ref="B20:B28"/>
    <mergeCell ref="C5:D5"/>
    <mergeCell ref="G56:G57"/>
    <mergeCell ref="C58:D60"/>
    <mergeCell ref="G58:G60"/>
    <mergeCell ref="C61:D64"/>
    <mergeCell ref="G61:G64"/>
    <mergeCell ref="C65:C68"/>
    <mergeCell ref="C89:D89"/>
    <mergeCell ref="A90:A104"/>
    <mergeCell ref="C92:D92"/>
    <mergeCell ref="E90:E92"/>
    <mergeCell ref="G90:G92"/>
    <mergeCell ref="C93:D95"/>
    <mergeCell ref="G93:G95"/>
    <mergeCell ref="C96:D98"/>
    <mergeCell ref="G96:G98"/>
    <mergeCell ref="C99:C104"/>
    <mergeCell ref="D99:D101"/>
    <mergeCell ref="G99:G101"/>
    <mergeCell ref="D102:D104"/>
    <mergeCell ref="G102:G104"/>
    <mergeCell ref="F90:F92"/>
    <mergeCell ref="F93:F95"/>
    <mergeCell ref="F96:F98"/>
    <mergeCell ref="F99:F101"/>
    <mergeCell ref="F102:F104"/>
    <mergeCell ref="A70:A88"/>
    <mergeCell ref="C70:D70"/>
    <mergeCell ref="C71:C75"/>
    <mergeCell ref="G71:G75"/>
    <mergeCell ref="C76:C80"/>
    <mergeCell ref="G76:G80"/>
    <mergeCell ref="C81:D84"/>
    <mergeCell ref="G81:G84"/>
    <mergeCell ref="C85:D88"/>
    <mergeCell ref="G85:G88"/>
    <mergeCell ref="F71:F75"/>
    <mergeCell ref="F76:F80"/>
    <mergeCell ref="F81:F84"/>
    <mergeCell ref="F85:F88"/>
    <mergeCell ref="C90:D91"/>
    <mergeCell ref="G123:G125"/>
    <mergeCell ref="C126:D128"/>
    <mergeCell ref="G126:G128"/>
    <mergeCell ref="C129:D132"/>
    <mergeCell ref="G129:G132"/>
    <mergeCell ref="F123:F125"/>
    <mergeCell ref="F126:F128"/>
    <mergeCell ref="F129:F132"/>
    <mergeCell ref="C105:D105"/>
    <mergeCell ref="C106:D107"/>
    <mergeCell ref="A106:A121"/>
    <mergeCell ref="C118:D121"/>
    <mergeCell ref="E106:E109"/>
    <mergeCell ref="G106:G109"/>
    <mergeCell ref="C110:D113"/>
    <mergeCell ref="G110:G113"/>
    <mergeCell ref="C114:D117"/>
    <mergeCell ref="G114:G117"/>
    <mergeCell ref="G118:G121"/>
    <mergeCell ref="F106:F109"/>
    <mergeCell ref="F110:F113"/>
    <mergeCell ref="F114:F117"/>
    <mergeCell ref="F118:F121"/>
    <mergeCell ref="C108:D109"/>
    <mergeCell ref="C152:D152"/>
    <mergeCell ref="C153:D154"/>
    <mergeCell ref="E153:E154"/>
    <mergeCell ref="G153:G154"/>
    <mergeCell ref="C155:D157"/>
    <mergeCell ref="G155:G157"/>
    <mergeCell ref="C158:D161"/>
    <mergeCell ref="G158:G161"/>
    <mergeCell ref="C162:D165"/>
    <mergeCell ref="G162:G165"/>
    <mergeCell ref="F153:F154"/>
    <mergeCell ref="F155:F157"/>
    <mergeCell ref="F158:F161"/>
    <mergeCell ref="F162:F165"/>
    <mergeCell ref="C137:D140"/>
    <mergeCell ref="E137:E140"/>
    <mergeCell ref="G137:G140"/>
    <mergeCell ref="C141:D144"/>
    <mergeCell ref="G141:G144"/>
    <mergeCell ref="C145:D148"/>
    <mergeCell ref="G145:G148"/>
    <mergeCell ref="C149:D151"/>
    <mergeCell ref="G149:G151"/>
    <mergeCell ref="F137:F140"/>
    <mergeCell ref="F141:F144"/>
    <mergeCell ref="F145:F148"/>
    <mergeCell ref="F149:F151"/>
    <mergeCell ref="D245:D247"/>
    <mergeCell ref="C218:D218"/>
    <mergeCell ref="D248:D249"/>
    <mergeCell ref="A219:A229"/>
    <mergeCell ref="C219:D219"/>
    <mergeCell ref="C220:D223"/>
    <mergeCell ref="G220:G223"/>
    <mergeCell ref="C224:D226"/>
    <mergeCell ref="F248:F249"/>
    <mergeCell ref="C240:D240"/>
    <mergeCell ref="D250:D252"/>
    <mergeCell ref="C253:D253"/>
    <mergeCell ref="A186:A197"/>
    <mergeCell ref="C186:D186"/>
    <mergeCell ref="C187:D190"/>
    <mergeCell ref="G187:G190"/>
    <mergeCell ref="F205:F207"/>
    <mergeCell ref="F208:F211"/>
    <mergeCell ref="F212:F214"/>
    <mergeCell ref="A241:A252"/>
    <mergeCell ref="C241:D242"/>
    <mergeCell ref="E241:E242"/>
    <mergeCell ref="G241:G242"/>
    <mergeCell ref="C243:C252"/>
    <mergeCell ref="D243:D244"/>
    <mergeCell ref="G243:G244"/>
    <mergeCell ref="G245:G247"/>
    <mergeCell ref="G248:G249"/>
    <mergeCell ref="G250:G252"/>
    <mergeCell ref="G227:G229"/>
    <mergeCell ref="C230:D230"/>
    <mergeCell ref="A231:A239"/>
    <mergeCell ref="G201:G204"/>
    <mergeCell ref="G205:G207"/>
    <mergeCell ref="A43:G45"/>
    <mergeCell ref="A134:G135"/>
    <mergeCell ref="A216:G217"/>
    <mergeCell ref="C231:D231"/>
    <mergeCell ref="C232:D235"/>
    <mergeCell ref="G232:G235"/>
    <mergeCell ref="C236:C239"/>
    <mergeCell ref="C198:D198"/>
    <mergeCell ref="A199:A214"/>
    <mergeCell ref="C199:D200"/>
    <mergeCell ref="E199:E200"/>
    <mergeCell ref="G199:G200"/>
    <mergeCell ref="C208:D211"/>
    <mergeCell ref="G208:G211"/>
    <mergeCell ref="C212:D214"/>
    <mergeCell ref="G212:G214"/>
    <mergeCell ref="C215:D215"/>
    <mergeCell ref="C166:D166"/>
    <mergeCell ref="A167:A184"/>
    <mergeCell ref="C167:D169"/>
    <mergeCell ref="C205:D207"/>
    <mergeCell ref="C133:D133"/>
    <mergeCell ref="C136:D136"/>
    <mergeCell ref="A137:A151"/>
    <mergeCell ref="A3:G3"/>
    <mergeCell ref="C4:D4"/>
    <mergeCell ref="C6:D10"/>
    <mergeCell ref="C11:C14"/>
    <mergeCell ref="C15:D18"/>
    <mergeCell ref="C19:D19"/>
    <mergeCell ref="C20:D20"/>
    <mergeCell ref="G224:G226"/>
    <mergeCell ref="C227:D229"/>
    <mergeCell ref="E167:E169"/>
    <mergeCell ref="G167:G169"/>
    <mergeCell ref="C170:D172"/>
    <mergeCell ref="G170:G172"/>
    <mergeCell ref="C173:D176"/>
    <mergeCell ref="G173:G176"/>
    <mergeCell ref="C177:D180"/>
    <mergeCell ref="G177:G180"/>
    <mergeCell ref="C181:D184"/>
    <mergeCell ref="G181:G184"/>
    <mergeCell ref="C185:D185"/>
    <mergeCell ref="C191:C194"/>
    <mergeCell ref="C195:D197"/>
    <mergeCell ref="G195:G197"/>
    <mergeCell ref="C201:D204"/>
  </mergeCells>
  <conditionalFormatting sqref="F6:F18 F21:F28 F32:F41 F48:F54 F58:F68 F71:F88 F93:F104 F110:F121 F126:F132 F141:F151 F155:F165 F170:F184 F187:F197 F201:F214 F220:F229 F232:F239 F243:F252">
    <cfRule type="expression" priority="1">
      <formula>COUNTIF($F$245,"Complete")=3</formula>
    </cfRule>
    <cfRule type="cellIs" dxfId="1" priority="2" operator="greaterThan">
      <formula>0</formula>
    </cfRule>
    <cfRule type="containsText" dxfId="0" priority="3" operator="containsText" text="0">
      <formula>NOT(ISERROR(SEARCH("0",F6)))</formula>
    </cfRule>
  </conditionalFormatting>
  <dataValidations count="9">
    <dataValidation type="list" allowBlank="1" showInputMessage="1" showErrorMessage="1" errorTitle="Please select from the dropdown " sqref="F15:F18 F232:F235 F220:F223 F208:F211 F201:F204 F187:F190 F173:F184 F158:F165 F141:F148 F129:F132 F110:F121 F81:F88 F61:F64 F38:F41 F21:F24" xr:uid="{00000000-0002-0000-0700-000000000000}">
      <formula1>$P$4:$P$8</formula1>
    </dataValidation>
    <dataValidation type="list" allowBlank="1" showInputMessage="1" showErrorMessage="1" sqref="F11:F14 F236:F239 F191:F194 F65:F68 F51:F54 F25:F28" xr:uid="{00000000-0002-0000-0700-000001000000}">
      <formula1>$S$4:$S$6</formula1>
    </dataValidation>
    <dataValidation type="list" allowBlank="1" showInputMessage="1" showErrorMessage="1" sqref="F6:F10" xr:uid="{00000000-0002-0000-0700-000002000000}">
      <formula1>$P$4:$P$8</formula1>
    </dataValidation>
    <dataValidation type="list" allowBlank="1" showInputMessage="1" showErrorMessage="1" errorTitle="Please select from the dropdown " sqref="F32 F126 F35" xr:uid="{00000000-0002-0000-0700-000003000000}">
      <formula1>$Q$4:$Q$7</formula1>
    </dataValidation>
    <dataValidation type="list" allowBlank="1" showInputMessage="1" showErrorMessage="1" sqref="F48:F50 F93:F98 F205:F207 F195:F197 F170:F172 F155:F157 F149:F151 F224:F229 F212:F214 F58:F60" xr:uid="{00000000-0002-0000-0700-000004000000}">
      <formula1>$R$4:$R$7</formula1>
    </dataValidation>
    <dataValidation type="list" allowBlank="1" showInputMessage="1" showErrorMessage="1" sqref="F71:F80" xr:uid="{00000000-0002-0000-0700-000005000000}">
      <formula1>$N$4:$N$9</formula1>
    </dataValidation>
    <dataValidation type="list" allowBlank="1" showInputMessage="1" showErrorMessage="1" sqref="F243:F244 F248:F252" xr:uid="{00000000-0002-0000-0700-000006000000}">
      <formula1>$Y$4:$Y$7</formula1>
    </dataValidation>
    <dataValidation type="list" allowBlank="1" showInputMessage="1" showErrorMessage="1" sqref="F245:F247" xr:uid="{00000000-0002-0000-0700-000007000000}">
      <formula1>$Z$4:$Z$8</formula1>
    </dataValidation>
    <dataValidation type="list" allowBlank="1" showInputMessage="1" showErrorMessage="1" sqref="F99:F104" xr:uid="{00000000-0002-0000-0700-000008000000}">
      <formula1>$W$4:$W$7</formula1>
    </dataValidation>
  </dataValidations>
  <pageMargins left="0.25" right="0.25" top="0.75" bottom="0.75" header="0.3" footer="0.3"/>
  <pageSetup scale="41" fitToHeight="0" orientation="landscape" r:id="rId1"/>
  <headerFooter>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FFC000"/>
    <pageSetUpPr fitToPage="1"/>
  </sheetPr>
  <dimension ref="A1:AA174"/>
  <sheetViews>
    <sheetView topLeftCell="C1" zoomScale="85" zoomScaleNormal="85" zoomScaleSheetLayoutView="100" zoomScalePageLayoutView="115" workbookViewId="0">
      <selection activeCell="AE11" sqref="AE11"/>
    </sheetView>
  </sheetViews>
  <sheetFormatPr defaultColWidth="8.85546875" defaultRowHeight="15" x14ac:dyDescent="0.25"/>
  <sheetData>
    <row r="1" spans="1:27" ht="15" customHeight="1" x14ac:dyDescent="0.25">
      <c r="A1" s="416" t="s">
        <v>2007</v>
      </c>
      <c r="B1" s="417"/>
      <c r="C1" s="417"/>
      <c r="D1" s="417"/>
      <c r="E1" s="417"/>
      <c r="F1" s="417"/>
      <c r="G1" s="417"/>
      <c r="H1" s="417"/>
      <c r="I1" s="417"/>
      <c r="J1" s="417"/>
      <c r="K1" s="417"/>
      <c r="L1" s="417"/>
      <c r="M1" s="417"/>
      <c r="N1" s="417"/>
      <c r="O1" s="417"/>
      <c r="P1" s="417"/>
      <c r="Q1" s="417"/>
      <c r="R1" s="417"/>
      <c r="S1" s="417"/>
      <c r="T1" s="417"/>
      <c r="U1" s="417"/>
      <c r="V1" s="417"/>
      <c r="W1" s="417"/>
      <c r="X1" s="417"/>
      <c r="Y1" s="417"/>
      <c r="Z1" s="417"/>
      <c r="AA1" s="418"/>
    </row>
    <row r="2" spans="1:27" ht="15" customHeight="1" x14ac:dyDescent="0.25">
      <c r="A2" s="419"/>
      <c r="B2" s="420"/>
      <c r="C2" s="420"/>
      <c r="D2" s="420"/>
      <c r="E2" s="420"/>
      <c r="F2" s="420"/>
      <c r="G2" s="420"/>
      <c r="H2" s="420"/>
      <c r="I2" s="420"/>
      <c r="J2" s="420"/>
      <c r="K2" s="420"/>
      <c r="L2" s="420"/>
      <c r="M2" s="420"/>
      <c r="N2" s="420"/>
      <c r="O2" s="420"/>
      <c r="P2" s="420"/>
      <c r="Q2" s="420"/>
      <c r="R2" s="420"/>
      <c r="S2" s="420"/>
      <c r="T2" s="420"/>
      <c r="U2" s="420"/>
      <c r="V2" s="420"/>
      <c r="W2" s="420"/>
      <c r="X2" s="420"/>
      <c r="Y2" s="420"/>
      <c r="Z2" s="420"/>
      <c r="AA2" s="421"/>
    </row>
    <row r="3" spans="1:27" ht="15" customHeight="1" thickBot="1" x14ac:dyDescent="0.3">
      <c r="A3" s="422"/>
      <c r="B3" s="423"/>
      <c r="C3" s="423"/>
      <c r="D3" s="423"/>
      <c r="E3" s="423"/>
      <c r="F3" s="423"/>
      <c r="G3" s="423"/>
      <c r="H3" s="423"/>
      <c r="I3" s="423"/>
      <c r="J3" s="423"/>
      <c r="K3" s="423"/>
      <c r="L3" s="423"/>
      <c r="M3" s="423"/>
      <c r="N3" s="423"/>
      <c r="O3" s="423"/>
      <c r="P3" s="423"/>
      <c r="Q3" s="423"/>
      <c r="R3" s="423"/>
      <c r="S3" s="423"/>
      <c r="T3" s="423"/>
      <c r="U3" s="423"/>
      <c r="V3" s="423"/>
      <c r="W3" s="423"/>
      <c r="X3" s="423"/>
      <c r="Y3" s="423"/>
      <c r="Z3" s="423"/>
      <c r="AA3" s="424"/>
    </row>
    <row r="4" spans="1:27" x14ac:dyDescent="0.25">
      <c r="A4" s="232"/>
      <c r="B4" s="1"/>
      <c r="C4" s="1"/>
      <c r="D4" s="1"/>
      <c r="E4" s="1"/>
      <c r="F4" s="1"/>
      <c r="G4" s="1"/>
      <c r="H4" s="1"/>
      <c r="I4" s="1"/>
      <c r="J4" s="1"/>
      <c r="K4" s="1"/>
      <c r="L4" s="1"/>
      <c r="M4" s="1"/>
      <c r="N4" s="1"/>
      <c r="O4" s="1"/>
      <c r="P4" s="1"/>
      <c r="Q4" s="1"/>
      <c r="R4" s="1"/>
      <c r="S4" s="1"/>
      <c r="T4" s="1"/>
      <c r="U4" s="1"/>
      <c r="V4" s="1"/>
      <c r="W4" s="1"/>
      <c r="X4" s="1"/>
      <c r="Y4" s="1"/>
      <c r="Z4" s="1"/>
      <c r="AA4" s="231"/>
    </row>
    <row r="5" spans="1:27" x14ac:dyDescent="0.25">
      <c r="A5" s="232"/>
      <c r="B5" s="1"/>
      <c r="C5" s="1"/>
      <c r="D5" s="1"/>
      <c r="E5" s="1"/>
      <c r="F5" s="1"/>
      <c r="G5" s="1"/>
      <c r="H5" s="1"/>
      <c r="I5" s="1"/>
      <c r="J5" s="1"/>
      <c r="K5" s="1"/>
      <c r="L5" s="1"/>
      <c r="M5" s="1"/>
      <c r="N5" s="1"/>
      <c r="O5" s="1"/>
      <c r="P5" s="1"/>
      <c r="Q5" s="1"/>
      <c r="R5" s="1"/>
      <c r="S5" s="1"/>
      <c r="T5" s="1"/>
      <c r="U5" s="1"/>
      <c r="V5" s="1"/>
      <c r="W5" s="1"/>
      <c r="X5" s="1"/>
      <c r="Y5" s="1"/>
      <c r="Z5" s="1"/>
      <c r="AA5" s="231"/>
    </row>
    <row r="6" spans="1:27" x14ac:dyDescent="0.25">
      <c r="A6" s="232"/>
      <c r="B6" s="1"/>
      <c r="C6" s="1"/>
      <c r="D6" s="1"/>
      <c r="E6" s="1"/>
      <c r="F6" s="1"/>
      <c r="G6" s="1"/>
      <c r="H6" s="1"/>
      <c r="I6" s="1"/>
      <c r="J6" s="1"/>
      <c r="K6" s="1"/>
      <c r="L6" s="1"/>
      <c r="M6" s="1"/>
      <c r="N6" s="1"/>
      <c r="O6" s="1"/>
      <c r="P6" s="1"/>
      <c r="Q6" s="1"/>
      <c r="R6" s="1"/>
      <c r="S6" s="1"/>
      <c r="T6" s="1"/>
      <c r="U6" s="1"/>
      <c r="V6" s="1"/>
      <c r="W6" s="1"/>
      <c r="X6" s="1"/>
      <c r="Y6" s="1"/>
      <c r="Z6" s="1"/>
      <c r="AA6" s="231"/>
    </row>
    <row r="7" spans="1:27" x14ac:dyDescent="0.25">
      <c r="A7" s="232"/>
      <c r="B7" s="1"/>
      <c r="C7" s="1"/>
      <c r="D7" s="1"/>
      <c r="E7" s="1"/>
      <c r="F7" s="1"/>
      <c r="G7" s="1"/>
      <c r="H7" s="1"/>
      <c r="I7" s="1"/>
      <c r="J7" s="1"/>
      <c r="K7" s="1"/>
      <c r="L7" s="1"/>
      <c r="M7" s="1"/>
      <c r="N7" s="1"/>
      <c r="O7" s="1"/>
      <c r="P7" s="1"/>
      <c r="Q7" s="1"/>
      <c r="R7" s="1"/>
      <c r="S7" s="1"/>
      <c r="T7" s="1"/>
      <c r="U7" s="1"/>
      <c r="V7" s="1"/>
      <c r="W7" s="1"/>
      <c r="X7" s="1"/>
      <c r="Y7" s="1"/>
      <c r="Z7" s="1"/>
      <c r="AA7" s="231"/>
    </row>
    <row r="8" spans="1:27" x14ac:dyDescent="0.25">
      <c r="A8" s="232"/>
      <c r="B8" s="1"/>
      <c r="C8" s="1"/>
      <c r="D8" s="1"/>
      <c r="E8" s="1"/>
      <c r="F8" s="1"/>
      <c r="G8" s="1"/>
      <c r="H8" s="1"/>
      <c r="I8" s="1"/>
      <c r="J8" s="1"/>
      <c r="K8" s="1"/>
      <c r="L8" s="1"/>
      <c r="M8" s="1"/>
      <c r="N8" s="1"/>
      <c r="O8" s="1"/>
      <c r="P8" s="1"/>
      <c r="Q8" s="1"/>
      <c r="R8" s="1"/>
      <c r="S8" s="1"/>
      <c r="T8" s="1"/>
      <c r="U8" s="1"/>
      <c r="V8" s="1"/>
      <c r="W8" s="1"/>
      <c r="X8" s="1"/>
      <c r="Y8" s="1"/>
      <c r="Z8" s="1"/>
      <c r="AA8" s="231"/>
    </row>
    <row r="9" spans="1:27" x14ac:dyDescent="0.25">
      <c r="A9" s="232"/>
      <c r="B9" s="1"/>
      <c r="C9" s="1"/>
      <c r="D9" s="1"/>
      <c r="E9" s="1"/>
      <c r="F9" s="1"/>
      <c r="G9" s="1"/>
      <c r="H9" s="1"/>
      <c r="I9" s="1"/>
      <c r="J9" s="1"/>
      <c r="K9" s="1"/>
      <c r="L9" s="1"/>
      <c r="M9" s="1"/>
      <c r="N9" s="1"/>
      <c r="O9" s="1"/>
      <c r="P9" s="1"/>
      <c r="Q9" s="1"/>
      <c r="R9" s="1"/>
      <c r="S9" s="1"/>
      <c r="T9" s="1"/>
      <c r="U9" s="1"/>
      <c r="V9" s="1"/>
      <c r="W9" s="1"/>
      <c r="X9" s="1"/>
      <c r="Y9" s="1"/>
      <c r="Z9" s="1"/>
      <c r="AA9" s="231"/>
    </row>
    <row r="10" spans="1:27" x14ac:dyDescent="0.25">
      <c r="A10" s="232"/>
      <c r="B10" s="1"/>
      <c r="C10" s="1"/>
      <c r="D10" s="1"/>
      <c r="E10" s="1"/>
      <c r="F10" s="1"/>
      <c r="G10" s="1"/>
      <c r="H10" s="1"/>
      <c r="I10" s="1"/>
      <c r="J10" s="1"/>
      <c r="K10" s="1"/>
      <c r="L10" s="1"/>
      <c r="M10" s="1"/>
      <c r="N10" s="1"/>
      <c r="O10" s="1"/>
      <c r="P10" s="1"/>
      <c r="Q10" s="1"/>
      <c r="R10" s="1"/>
      <c r="S10" s="1"/>
      <c r="T10" s="1"/>
      <c r="U10" s="1"/>
      <c r="V10" s="1"/>
      <c r="W10" s="1"/>
      <c r="X10" s="1"/>
      <c r="Y10" s="1"/>
      <c r="Z10" s="1"/>
      <c r="AA10" s="231"/>
    </row>
    <row r="11" spans="1:27" x14ac:dyDescent="0.25">
      <c r="A11" s="232"/>
      <c r="B11" s="1"/>
      <c r="C11" s="1"/>
      <c r="D11" s="1"/>
      <c r="E11" s="1"/>
      <c r="F11" s="1"/>
      <c r="G11" s="1"/>
      <c r="H11" s="1"/>
      <c r="I11" s="1"/>
      <c r="J11" s="1"/>
      <c r="K11" s="1"/>
      <c r="L11" s="1"/>
      <c r="M11" s="1"/>
      <c r="N11" s="1"/>
      <c r="O11" s="1"/>
      <c r="P11" s="1"/>
      <c r="Q11" s="1"/>
      <c r="R11" s="1"/>
      <c r="S11" s="1"/>
      <c r="T11" s="1"/>
      <c r="U11" s="1"/>
      <c r="V11" s="1"/>
      <c r="W11" s="1"/>
      <c r="X11" s="1"/>
      <c r="Y11" s="1"/>
      <c r="Z11" s="1"/>
      <c r="AA11" s="231"/>
    </row>
    <row r="12" spans="1:27" x14ac:dyDescent="0.25">
      <c r="A12" s="232"/>
      <c r="B12" s="1"/>
      <c r="C12" s="1"/>
      <c r="D12" s="1"/>
      <c r="E12" s="1"/>
      <c r="F12" s="1"/>
      <c r="G12" s="1"/>
      <c r="H12" s="1"/>
      <c r="I12" s="1"/>
      <c r="J12" s="1"/>
      <c r="K12" s="1"/>
      <c r="L12" s="1"/>
      <c r="M12" s="1"/>
      <c r="N12" s="1"/>
      <c r="O12" s="1"/>
      <c r="P12" s="1"/>
      <c r="Q12" s="1"/>
      <c r="R12" s="1"/>
      <c r="S12" s="1"/>
      <c r="T12" s="1"/>
      <c r="U12" s="1"/>
      <c r="V12" s="1"/>
      <c r="W12" s="1"/>
      <c r="X12" s="1"/>
      <c r="Y12" s="1"/>
      <c r="Z12" s="1"/>
      <c r="AA12" s="231"/>
    </row>
    <row r="13" spans="1:27" x14ac:dyDescent="0.25">
      <c r="A13" s="232"/>
      <c r="B13" s="1"/>
      <c r="C13" s="1"/>
      <c r="D13" s="1"/>
      <c r="E13" s="1"/>
      <c r="F13" s="1"/>
      <c r="G13" s="1"/>
      <c r="H13" s="1"/>
      <c r="I13" s="1"/>
      <c r="J13" s="1"/>
      <c r="K13" s="1"/>
      <c r="L13" s="1"/>
      <c r="M13" s="1"/>
      <c r="N13" s="1"/>
      <c r="O13" s="1"/>
      <c r="P13" s="1"/>
      <c r="Q13" s="1"/>
      <c r="R13" s="1"/>
      <c r="S13" s="1"/>
      <c r="T13" s="1"/>
      <c r="U13" s="1"/>
      <c r="V13" s="1"/>
      <c r="W13" s="1"/>
      <c r="X13" s="1"/>
      <c r="Y13" s="1"/>
      <c r="Z13" s="1"/>
      <c r="AA13" s="231"/>
    </row>
    <row r="14" spans="1:27" x14ac:dyDescent="0.25">
      <c r="A14" s="232"/>
      <c r="B14" s="1"/>
      <c r="C14" s="1"/>
      <c r="D14" s="1"/>
      <c r="E14" s="1"/>
      <c r="F14" s="1"/>
      <c r="G14" s="1"/>
      <c r="H14" s="1"/>
      <c r="I14" s="1"/>
      <c r="J14" s="1"/>
      <c r="K14" s="1"/>
      <c r="L14" s="1"/>
      <c r="M14" s="1"/>
      <c r="N14" s="1"/>
      <c r="O14" s="1"/>
      <c r="P14" s="1"/>
      <c r="Q14" s="1"/>
      <c r="R14" s="1"/>
      <c r="S14" s="1"/>
      <c r="T14" s="1"/>
      <c r="U14" s="1"/>
      <c r="V14" s="1"/>
      <c r="W14" s="1"/>
      <c r="X14" s="1"/>
      <c r="Y14" s="1"/>
      <c r="Z14" s="1"/>
      <c r="AA14" s="231"/>
    </row>
    <row r="15" spans="1:27" x14ac:dyDescent="0.25">
      <c r="A15" s="232"/>
      <c r="B15" s="1"/>
      <c r="C15" s="1"/>
      <c r="D15" s="1"/>
      <c r="E15" s="1"/>
      <c r="F15" s="1"/>
      <c r="G15" s="1"/>
      <c r="H15" s="1"/>
      <c r="I15" s="1"/>
      <c r="J15" s="1"/>
      <c r="K15" s="1"/>
      <c r="L15" s="1"/>
      <c r="M15" s="1"/>
      <c r="N15" s="1"/>
      <c r="O15" s="1"/>
      <c r="P15" s="1"/>
      <c r="Q15" s="1"/>
      <c r="R15" s="1"/>
      <c r="S15" s="1"/>
      <c r="T15" s="1"/>
      <c r="U15" s="1"/>
      <c r="V15" s="1"/>
      <c r="W15" s="1"/>
      <c r="X15" s="1"/>
      <c r="Y15" s="1"/>
      <c r="Z15" s="1"/>
      <c r="AA15" s="231"/>
    </row>
    <row r="16" spans="1:27" x14ac:dyDescent="0.25">
      <c r="A16" s="232"/>
      <c r="B16" s="1"/>
      <c r="C16" s="1"/>
      <c r="D16" s="1"/>
      <c r="E16" s="1"/>
      <c r="F16" s="1"/>
      <c r="G16" s="1"/>
      <c r="H16" s="1"/>
      <c r="I16" s="1"/>
      <c r="J16" s="1"/>
      <c r="K16" s="1"/>
      <c r="L16" s="1"/>
      <c r="M16" s="1"/>
      <c r="N16" s="1"/>
      <c r="O16" s="1"/>
      <c r="P16" s="1"/>
      <c r="Q16" s="1"/>
      <c r="R16" s="1"/>
      <c r="S16" s="1"/>
      <c r="T16" s="1"/>
      <c r="U16" s="1"/>
      <c r="V16" s="1"/>
      <c r="W16" s="1"/>
      <c r="X16" s="1"/>
      <c r="Y16" s="1"/>
      <c r="Z16" s="1"/>
      <c r="AA16" s="231"/>
    </row>
    <row r="17" spans="1:27" x14ac:dyDescent="0.25">
      <c r="A17" s="232"/>
      <c r="B17" s="1"/>
      <c r="C17" s="1"/>
      <c r="D17" s="1"/>
      <c r="E17" s="1"/>
      <c r="F17" s="1"/>
      <c r="G17" s="1"/>
      <c r="H17" s="1"/>
      <c r="I17" s="1"/>
      <c r="J17" s="1"/>
      <c r="K17" s="1"/>
      <c r="L17" s="1"/>
      <c r="M17" s="1"/>
      <c r="N17" s="1"/>
      <c r="O17" s="1"/>
      <c r="P17" s="1"/>
      <c r="Q17" s="1"/>
      <c r="R17" s="1"/>
      <c r="S17" s="1"/>
      <c r="T17" s="1"/>
      <c r="U17" s="1"/>
      <c r="V17" s="1"/>
      <c r="W17" s="1"/>
      <c r="X17" s="1"/>
      <c r="Y17" s="1"/>
      <c r="Z17" s="1"/>
      <c r="AA17" s="231"/>
    </row>
    <row r="18" spans="1:27" x14ac:dyDescent="0.25">
      <c r="A18" s="232"/>
      <c r="B18" s="1"/>
      <c r="C18" s="1"/>
      <c r="D18" s="1"/>
      <c r="E18" s="1"/>
      <c r="F18" s="1"/>
      <c r="G18" s="1"/>
      <c r="H18" s="1"/>
      <c r="I18" s="1"/>
      <c r="J18" s="1"/>
      <c r="K18" s="1"/>
      <c r="L18" s="1"/>
      <c r="M18" s="1"/>
      <c r="N18" s="1"/>
      <c r="O18" s="1"/>
      <c r="P18" s="1"/>
      <c r="Q18" s="1"/>
      <c r="R18" s="1"/>
      <c r="S18" s="1"/>
      <c r="T18" s="1"/>
      <c r="U18" s="1"/>
      <c r="V18" s="1"/>
      <c r="W18" s="1"/>
      <c r="X18" s="1"/>
      <c r="Y18" s="1"/>
      <c r="Z18" s="1"/>
      <c r="AA18" s="231"/>
    </row>
    <row r="19" spans="1:27" x14ac:dyDescent="0.25">
      <c r="A19" s="232"/>
      <c r="B19" s="1"/>
      <c r="C19" s="1"/>
      <c r="D19" s="1"/>
      <c r="E19" s="1"/>
      <c r="F19" s="1"/>
      <c r="G19" s="1"/>
      <c r="H19" s="1"/>
      <c r="I19" s="1"/>
      <c r="J19" s="1"/>
      <c r="K19" s="1"/>
      <c r="L19" s="1"/>
      <c r="M19" s="1"/>
      <c r="N19" s="1"/>
      <c r="O19" s="1"/>
      <c r="P19" s="1"/>
      <c r="Q19" s="1"/>
      <c r="R19" s="1"/>
      <c r="S19" s="1"/>
      <c r="T19" s="1"/>
      <c r="U19" s="1"/>
      <c r="V19" s="1"/>
      <c r="W19" s="1"/>
      <c r="X19" s="1"/>
      <c r="Y19" s="1"/>
      <c r="Z19" s="1"/>
      <c r="AA19" s="231"/>
    </row>
    <row r="20" spans="1:27" x14ac:dyDescent="0.25">
      <c r="A20" s="232"/>
      <c r="B20" s="1"/>
      <c r="C20" s="1"/>
      <c r="D20" s="1"/>
      <c r="E20" s="1"/>
      <c r="F20" s="1"/>
      <c r="G20" s="1"/>
      <c r="H20" s="1"/>
      <c r="I20" s="1"/>
      <c r="J20" s="1"/>
      <c r="K20" s="1"/>
      <c r="L20" s="1"/>
      <c r="M20" s="1"/>
      <c r="N20" s="1"/>
      <c r="O20" s="1"/>
      <c r="P20" s="1"/>
      <c r="Q20" s="1"/>
      <c r="R20" s="1"/>
      <c r="S20" s="1"/>
      <c r="T20" s="1"/>
      <c r="U20" s="1"/>
      <c r="V20" s="1"/>
      <c r="W20" s="1"/>
      <c r="X20" s="1"/>
      <c r="Y20" s="1"/>
      <c r="Z20" s="1"/>
      <c r="AA20" s="231"/>
    </row>
    <row r="21" spans="1:27" x14ac:dyDescent="0.25">
      <c r="A21" s="232"/>
      <c r="B21" s="1"/>
      <c r="C21" s="1"/>
      <c r="D21" s="1"/>
      <c r="E21" s="1"/>
      <c r="F21" s="1"/>
      <c r="G21" s="1"/>
      <c r="H21" s="1"/>
      <c r="I21" s="1"/>
      <c r="J21" s="1"/>
      <c r="K21" s="1"/>
      <c r="L21" s="1"/>
      <c r="M21" s="1"/>
      <c r="N21" s="1"/>
      <c r="O21" s="1"/>
      <c r="P21" s="1"/>
      <c r="Q21" s="1"/>
      <c r="R21" s="1"/>
      <c r="S21" s="1"/>
      <c r="T21" s="1"/>
      <c r="U21" s="1"/>
      <c r="V21" s="1"/>
      <c r="W21" s="1"/>
      <c r="X21" s="1"/>
      <c r="Y21" s="1"/>
      <c r="Z21" s="1"/>
      <c r="AA21" s="231"/>
    </row>
    <row r="22" spans="1:27" x14ac:dyDescent="0.25">
      <c r="A22" s="232"/>
      <c r="B22" s="1"/>
      <c r="C22" s="1"/>
      <c r="D22" s="1"/>
      <c r="E22" s="1"/>
      <c r="F22" s="1"/>
      <c r="G22" s="1"/>
      <c r="H22" s="1"/>
      <c r="I22" s="1"/>
      <c r="J22" s="1"/>
      <c r="K22" s="1"/>
      <c r="L22" s="1"/>
      <c r="M22" s="1"/>
      <c r="N22" s="1"/>
      <c r="O22" s="1"/>
      <c r="P22" s="1"/>
      <c r="Q22" s="1"/>
      <c r="R22" s="1"/>
      <c r="S22" s="1"/>
      <c r="T22" s="1"/>
      <c r="U22" s="1"/>
      <c r="V22" s="1"/>
      <c r="W22" s="1"/>
      <c r="X22" s="1"/>
      <c r="Y22" s="1"/>
      <c r="Z22" s="1"/>
      <c r="AA22" s="231"/>
    </row>
    <row r="23" spans="1:27" x14ac:dyDescent="0.25">
      <c r="A23" s="232"/>
      <c r="B23" s="1"/>
      <c r="C23" s="1"/>
      <c r="D23" s="1"/>
      <c r="E23" s="1"/>
      <c r="F23" s="1"/>
      <c r="G23" s="1"/>
      <c r="H23" s="1"/>
      <c r="I23" s="1"/>
      <c r="J23" s="1"/>
      <c r="K23" s="1"/>
      <c r="L23" s="1"/>
      <c r="M23" s="1"/>
      <c r="N23" s="1"/>
      <c r="O23" s="1"/>
      <c r="P23" s="1"/>
      <c r="Q23" s="1"/>
      <c r="R23" s="1"/>
      <c r="S23" s="1"/>
      <c r="T23" s="1"/>
      <c r="U23" s="1"/>
      <c r="V23" s="1"/>
      <c r="W23" s="1"/>
      <c r="X23" s="1"/>
      <c r="Y23" s="1"/>
      <c r="Z23" s="1"/>
      <c r="AA23" s="231"/>
    </row>
    <row r="24" spans="1:27" x14ac:dyDescent="0.25">
      <c r="A24" s="232"/>
      <c r="B24" s="1"/>
      <c r="C24" s="1"/>
      <c r="D24" s="1"/>
      <c r="E24" s="1"/>
      <c r="F24" s="1"/>
      <c r="G24" s="1"/>
      <c r="H24" s="1"/>
      <c r="I24" s="1"/>
      <c r="J24" s="1"/>
      <c r="K24" s="1"/>
      <c r="L24" s="1"/>
      <c r="M24" s="1"/>
      <c r="N24" s="1"/>
      <c r="O24" s="1"/>
      <c r="P24" s="1"/>
      <c r="Q24" s="1"/>
      <c r="R24" s="1"/>
      <c r="S24" s="1"/>
      <c r="T24" s="1"/>
      <c r="U24" s="1"/>
      <c r="V24" s="1"/>
      <c r="W24" s="1"/>
      <c r="X24" s="1"/>
      <c r="Y24" s="1"/>
      <c r="Z24" s="1"/>
      <c r="AA24" s="231"/>
    </row>
    <row r="25" spans="1:27" x14ac:dyDescent="0.25">
      <c r="A25" s="232"/>
      <c r="B25" s="1"/>
      <c r="C25" s="1"/>
      <c r="D25" s="1"/>
      <c r="E25" s="1"/>
      <c r="F25" s="1"/>
      <c r="G25" s="1"/>
      <c r="H25" s="1"/>
      <c r="I25" s="1"/>
      <c r="J25" s="1"/>
      <c r="K25" s="1"/>
      <c r="L25" s="1"/>
      <c r="M25" s="1"/>
      <c r="N25" s="1"/>
      <c r="O25" s="1"/>
      <c r="P25" s="1"/>
      <c r="Q25" s="1"/>
      <c r="R25" s="1"/>
      <c r="S25" s="1"/>
      <c r="T25" s="1"/>
      <c r="U25" s="1"/>
      <c r="V25" s="1"/>
      <c r="W25" s="1"/>
      <c r="X25" s="1"/>
      <c r="Y25" s="1"/>
      <c r="Z25" s="1"/>
      <c r="AA25" s="231"/>
    </row>
    <row r="26" spans="1:27" x14ac:dyDescent="0.25">
      <c r="A26" s="232"/>
      <c r="B26" s="1"/>
      <c r="C26" s="1"/>
      <c r="D26" s="1"/>
      <c r="E26" s="1"/>
      <c r="F26" s="1"/>
      <c r="G26" s="1"/>
      <c r="H26" s="1"/>
      <c r="I26" s="1"/>
      <c r="J26" s="1"/>
      <c r="K26" s="1"/>
      <c r="L26" s="1"/>
      <c r="M26" s="1"/>
      <c r="N26" s="1"/>
      <c r="O26" s="1"/>
      <c r="P26" s="1"/>
      <c r="Q26" s="1"/>
      <c r="R26" s="1"/>
      <c r="S26" s="1"/>
      <c r="T26" s="1"/>
      <c r="U26" s="1"/>
      <c r="V26" s="1"/>
      <c r="W26" s="1"/>
      <c r="X26" s="1"/>
      <c r="Y26" s="1"/>
      <c r="Z26" s="1"/>
      <c r="AA26" s="231"/>
    </row>
    <row r="27" spans="1:27" x14ac:dyDescent="0.25">
      <c r="A27" s="232"/>
      <c r="B27" s="1"/>
      <c r="C27" s="1"/>
      <c r="D27" s="1"/>
      <c r="E27" s="1"/>
      <c r="F27" s="1"/>
      <c r="G27" s="1"/>
      <c r="H27" s="1"/>
      <c r="I27" s="1"/>
      <c r="J27" s="1"/>
      <c r="K27" s="1"/>
      <c r="L27" s="1"/>
      <c r="M27" s="1"/>
      <c r="N27" s="1"/>
      <c r="O27" s="1"/>
      <c r="P27" s="1"/>
      <c r="Q27" s="1"/>
      <c r="R27" s="1"/>
      <c r="S27" s="1"/>
      <c r="T27" s="1"/>
      <c r="U27" s="1"/>
      <c r="V27" s="1"/>
      <c r="W27" s="1"/>
      <c r="X27" s="1"/>
      <c r="Y27" s="1"/>
      <c r="Z27" s="1"/>
      <c r="AA27" s="231"/>
    </row>
    <row r="28" spans="1:27" x14ac:dyDescent="0.25">
      <c r="A28" s="232"/>
      <c r="B28" s="1"/>
      <c r="C28" s="1"/>
      <c r="D28" s="1"/>
      <c r="E28" s="1"/>
      <c r="F28" s="1"/>
      <c r="G28" s="1"/>
      <c r="H28" s="1"/>
      <c r="I28" s="1"/>
      <c r="J28" s="1"/>
      <c r="K28" s="1"/>
      <c r="L28" s="1"/>
      <c r="M28" s="1"/>
      <c r="N28" s="1"/>
      <c r="O28" s="1"/>
      <c r="P28" s="1"/>
      <c r="Q28" s="1"/>
      <c r="R28" s="1"/>
      <c r="S28" s="1"/>
      <c r="T28" s="1"/>
      <c r="U28" s="1"/>
      <c r="V28" s="1"/>
      <c r="W28" s="1"/>
      <c r="X28" s="1"/>
      <c r="Y28" s="1"/>
      <c r="Z28" s="1"/>
      <c r="AA28" s="231"/>
    </row>
    <row r="29" spans="1:27" x14ac:dyDescent="0.25">
      <c r="A29" s="232"/>
      <c r="B29" s="1"/>
      <c r="C29" s="1"/>
      <c r="D29" s="1"/>
      <c r="E29" s="1"/>
      <c r="F29" s="1"/>
      <c r="G29" s="1"/>
      <c r="H29" s="1"/>
      <c r="I29" s="1"/>
      <c r="J29" s="1"/>
      <c r="K29" s="1"/>
      <c r="L29" s="1"/>
      <c r="M29" s="1"/>
      <c r="N29" s="1"/>
      <c r="O29" s="1"/>
      <c r="P29" s="1"/>
      <c r="Q29" s="1"/>
      <c r="R29" s="1"/>
      <c r="S29" s="1"/>
      <c r="T29" s="1"/>
      <c r="U29" s="1"/>
      <c r="V29" s="1"/>
      <c r="W29" s="1"/>
      <c r="X29" s="1"/>
      <c r="Y29" s="1"/>
      <c r="Z29" s="1"/>
      <c r="AA29" s="231"/>
    </row>
    <row r="30" spans="1:27" x14ac:dyDescent="0.25">
      <c r="A30" s="232"/>
      <c r="B30" s="1"/>
      <c r="C30" s="1"/>
      <c r="D30" s="1"/>
      <c r="E30" s="1"/>
      <c r="F30" s="1"/>
      <c r="G30" s="1"/>
      <c r="H30" s="1"/>
      <c r="I30" s="1"/>
      <c r="J30" s="1"/>
      <c r="K30" s="1"/>
      <c r="L30" s="1"/>
      <c r="M30" s="1"/>
      <c r="N30" s="1"/>
      <c r="O30" s="1"/>
      <c r="P30" s="1"/>
      <c r="Q30" s="1"/>
      <c r="R30" s="1"/>
      <c r="S30" s="1"/>
      <c r="T30" s="1"/>
      <c r="U30" s="1"/>
      <c r="V30" s="1"/>
      <c r="W30" s="1"/>
      <c r="X30" s="1"/>
      <c r="Y30" s="1"/>
      <c r="Z30" s="1"/>
      <c r="AA30" s="231"/>
    </row>
    <row r="31" spans="1:27" x14ac:dyDescent="0.25">
      <c r="A31" s="232"/>
      <c r="B31" s="1"/>
      <c r="C31" s="1"/>
      <c r="D31" s="1"/>
      <c r="E31" s="1"/>
      <c r="F31" s="1"/>
      <c r="G31" s="1"/>
      <c r="H31" s="1"/>
      <c r="I31" s="1"/>
      <c r="J31" s="1"/>
      <c r="K31" s="1"/>
      <c r="L31" s="1"/>
      <c r="M31" s="1"/>
      <c r="N31" s="1"/>
      <c r="O31" s="1"/>
      <c r="P31" s="1"/>
      <c r="Q31" s="1"/>
      <c r="R31" s="1"/>
      <c r="S31" s="1"/>
      <c r="T31" s="1"/>
      <c r="U31" s="1"/>
      <c r="V31" s="1"/>
      <c r="W31" s="1"/>
      <c r="X31" s="1"/>
      <c r="Y31" s="1"/>
      <c r="Z31" s="1"/>
      <c r="AA31" s="231"/>
    </row>
    <row r="32" spans="1:27" x14ac:dyDescent="0.25">
      <c r="A32" s="232"/>
      <c r="B32" s="1"/>
      <c r="C32" s="1"/>
      <c r="D32" s="1"/>
      <c r="E32" s="1"/>
      <c r="F32" s="1"/>
      <c r="G32" s="1"/>
      <c r="H32" s="1"/>
      <c r="I32" s="1"/>
      <c r="J32" s="1"/>
      <c r="K32" s="1"/>
      <c r="L32" s="1"/>
      <c r="M32" s="1"/>
      <c r="N32" s="1"/>
      <c r="O32" s="1"/>
      <c r="P32" s="1"/>
      <c r="Q32" s="1"/>
      <c r="R32" s="1"/>
      <c r="S32" s="1"/>
      <c r="T32" s="1"/>
      <c r="U32" s="1"/>
      <c r="V32" s="1"/>
      <c r="W32" s="1"/>
      <c r="X32" s="1"/>
      <c r="Y32" s="1"/>
      <c r="Z32" s="1"/>
      <c r="AA32" s="231"/>
    </row>
    <row r="33" spans="1:27" x14ac:dyDescent="0.25">
      <c r="A33" s="232"/>
      <c r="B33" s="1"/>
      <c r="C33" s="1"/>
      <c r="D33" s="1"/>
      <c r="E33" s="1"/>
      <c r="F33" s="1"/>
      <c r="G33" s="1"/>
      <c r="H33" s="1"/>
      <c r="I33" s="1"/>
      <c r="J33" s="1"/>
      <c r="K33" s="1"/>
      <c r="L33" s="1"/>
      <c r="M33" s="1"/>
      <c r="N33" s="1"/>
      <c r="O33" s="1"/>
      <c r="P33" s="1"/>
      <c r="Q33" s="1"/>
      <c r="R33" s="1"/>
      <c r="S33" s="1"/>
      <c r="T33" s="1"/>
      <c r="U33" s="1"/>
      <c r="V33" s="1"/>
      <c r="W33" s="1"/>
      <c r="X33" s="1"/>
      <c r="Y33" s="1"/>
      <c r="Z33" s="1"/>
      <c r="AA33" s="231"/>
    </row>
    <row r="34" spans="1:27" x14ac:dyDescent="0.25">
      <c r="A34" s="232"/>
      <c r="B34" s="1"/>
      <c r="C34" s="1"/>
      <c r="D34" s="1"/>
      <c r="E34" s="1"/>
      <c r="F34" s="1"/>
      <c r="G34" s="1"/>
      <c r="H34" s="1"/>
      <c r="I34" s="1"/>
      <c r="J34" s="1"/>
      <c r="K34" s="1"/>
      <c r="L34" s="1"/>
      <c r="M34" s="1"/>
      <c r="N34" s="1"/>
      <c r="O34" s="1"/>
      <c r="P34" s="1"/>
      <c r="Q34" s="1"/>
      <c r="R34" s="1"/>
      <c r="S34" s="1"/>
      <c r="T34" s="1"/>
      <c r="U34" s="1"/>
      <c r="V34" s="1"/>
      <c r="W34" s="1"/>
      <c r="X34" s="1"/>
      <c r="Y34" s="1"/>
      <c r="Z34" s="1"/>
      <c r="AA34" s="231"/>
    </row>
    <row r="35" spans="1:27" x14ac:dyDescent="0.25">
      <c r="A35" s="232"/>
      <c r="B35" s="1"/>
      <c r="C35" s="1"/>
      <c r="D35" s="1"/>
      <c r="E35" s="1"/>
      <c r="F35" s="1"/>
      <c r="G35" s="1"/>
      <c r="H35" s="1"/>
      <c r="I35" s="1"/>
      <c r="J35" s="1"/>
      <c r="K35" s="1"/>
      <c r="L35" s="1"/>
      <c r="M35" s="1"/>
      <c r="N35" s="1"/>
      <c r="O35" s="1"/>
      <c r="P35" s="1"/>
      <c r="Q35" s="1"/>
      <c r="R35" s="1"/>
      <c r="S35" s="1"/>
      <c r="T35" s="1"/>
      <c r="U35" s="1"/>
      <c r="V35" s="1"/>
      <c r="W35" s="1"/>
      <c r="X35" s="1"/>
      <c r="Y35" s="1"/>
      <c r="Z35" s="1"/>
      <c r="AA35" s="231"/>
    </row>
    <row r="36" spans="1:27" x14ac:dyDescent="0.25">
      <c r="A36" s="232"/>
      <c r="B36" s="1"/>
      <c r="C36" s="1"/>
      <c r="D36" s="1"/>
      <c r="E36" s="1"/>
      <c r="F36" s="1"/>
      <c r="G36" s="1"/>
      <c r="H36" s="1"/>
      <c r="I36" s="1"/>
      <c r="J36" s="1"/>
      <c r="K36" s="1"/>
      <c r="L36" s="1"/>
      <c r="M36" s="1"/>
      <c r="N36" s="1"/>
      <c r="O36" s="1"/>
      <c r="P36" s="1"/>
      <c r="Q36" s="1"/>
      <c r="R36" s="1"/>
      <c r="S36" s="1"/>
      <c r="T36" s="1"/>
      <c r="U36" s="1"/>
      <c r="V36" s="1"/>
      <c r="W36" s="1"/>
      <c r="X36" s="1"/>
      <c r="Y36" s="1"/>
      <c r="Z36" s="1"/>
      <c r="AA36" s="231"/>
    </row>
    <row r="37" spans="1:27" x14ac:dyDescent="0.25">
      <c r="A37" s="232"/>
      <c r="B37" s="1"/>
      <c r="C37" s="1"/>
      <c r="D37" s="1"/>
      <c r="E37" s="1"/>
      <c r="F37" s="1"/>
      <c r="G37" s="1"/>
      <c r="H37" s="1"/>
      <c r="I37" s="1"/>
      <c r="J37" s="1"/>
      <c r="K37" s="1"/>
      <c r="L37" s="1"/>
      <c r="M37" s="1"/>
      <c r="N37" s="1"/>
      <c r="O37" s="1"/>
      <c r="P37" s="1"/>
      <c r="Q37" s="1"/>
      <c r="R37" s="1"/>
      <c r="S37" s="1"/>
      <c r="T37" s="1"/>
      <c r="U37" s="1"/>
      <c r="V37" s="1"/>
      <c r="W37" s="1"/>
      <c r="X37" s="1"/>
      <c r="Y37" s="1"/>
      <c r="Z37" s="1"/>
      <c r="AA37" s="231"/>
    </row>
    <row r="38" spans="1:27" x14ac:dyDescent="0.25">
      <c r="A38" s="232"/>
      <c r="B38" s="1"/>
      <c r="C38" s="1"/>
      <c r="D38" s="1"/>
      <c r="E38" s="1"/>
      <c r="F38" s="1"/>
      <c r="G38" s="1"/>
      <c r="H38" s="1"/>
      <c r="I38" s="1"/>
      <c r="J38" s="1"/>
      <c r="K38" s="1"/>
      <c r="L38" s="1"/>
      <c r="M38" s="1"/>
      <c r="N38" s="1"/>
      <c r="O38" s="1"/>
      <c r="P38" s="1"/>
      <c r="Q38" s="1"/>
      <c r="R38" s="1"/>
      <c r="S38" s="1"/>
      <c r="T38" s="1"/>
      <c r="U38" s="1"/>
      <c r="V38" s="1"/>
      <c r="W38" s="1"/>
      <c r="X38" s="1"/>
      <c r="Y38" s="1"/>
      <c r="Z38" s="1"/>
      <c r="AA38" s="231"/>
    </row>
    <row r="39" spans="1:27" x14ac:dyDescent="0.25">
      <c r="A39" s="232"/>
      <c r="B39" s="1"/>
      <c r="C39" s="1"/>
      <c r="D39" s="1"/>
      <c r="E39" s="1"/>
      <c r="F39" s="1"/>
      <c r="G39" s="1"/>
      <c r="H39" s="1"/>
      <c r="I39" s="1"/>
      <c r="J39" s="1"/>
      <c r="K39" s="1"/>
      <c r="L39" s="1"/>
      <c r="M39" s="1"/>
      <c r="N39" s="1"/>
      <c r="O39" s="1"/>
      <c r="P39" s="1"/>
      <c r="Q39" s="1"/>
      <c r="R39" s="1"/>
      <c r="S39" s="1"/>
      <c r="T39" s="1"/>
      <c r="U39" s="1"/>
      <c r="V39" s="1"/>
      <c r="W39" s="1"/>
      <c r="X39" s="1"/>
      <c r="Y39" s="1"/>
      <c r="Z39" s="1"/>
      <c r="AA39" s="231"/>
    </row>
    <row r="40" spans="1:27" x14ac:dyDescent="0.25">
      <c r="A40" s="232"/>
      <c r="B40" s="1"/>
      <c r="C40" s="1"/>
      <c r="D40" s="1"/>
      <c r="E40" s="1"/>
      <c r="F40" s="1"/>
      <c r="G40" s="1"/>
      <c r="H40" s="1"/>
      <c r="I40" s="1"/>
      <c r="J40" s="1"/>
      <c r="K40" s="1"/>
      <c r="L40" s="1"/>
      <c r="M40" s="1"/>
      <c r="N40" s="1"/>
      <c r="O40" s="1"/>
      <c r="P40" s="1"/>
      <c r="Q40" s="1"/>
      <c r="R40" s="1"/>
      <c r="S40" s="1"/>
      <c r="T40" s="1"/>
      <c r="U40" s="1"/>
      <c r="V40" s="1"/>
      <c r="W40" s="1"/>
      <c r="X40" s="1"/>
      <c r="Y40" s="1"/>
      <c r="Z40" s="1"/>
      <c r="AA40" s="231"/>
    </row>
    <row r="41" spans="1:27" x14ac:dyDescent="0.25">
      <c r="A41" s="232"/>
      <c r="B41" s="1"/>
      <c r="C41" s="1"/>
      <c r="D41" s="1"/>
      <c r="E41" s="1"/>
      <c r="F41" s="1"/>
      <c r="G41" s="1"/>
      <c r="H41" s="1"/>
      <c r="I41" s="1"/>
      <c r="J41" s="1"/>
      <c r="K41" s="1"/>
      <c r="L41" s="1"/>
      <c r="M41" s="1"/>
      <c r="N41" s="1"/>
      <c r="O41" s="1"/>
      <c r="P41" s="1"/>
      <c r="Q41" s="1"/>
      <c r="R41" s="1"/>
      <c r="S41" s="1"/>
      <c r="T41" s="1"/>
      <c r="U41" s="1"/>
      <c r="V41" s="1"/>
      <c r="W41" s="1"/>
      <c r="X41" s="1"/>
      <c r="Y41" s="1"/>
      <c r="Z41" s="1"/>
      <c r="AA41" s="231"/>
    </row>
    <row r="42" spans="1:27" x14ac:dyDescent="0.25">
      <c r="A42" s="232"/>
      <c r="B42" s="1"/>
      <c r="C42" s="1"/>
      <c r="D42" s="1"/>
      <c r="E42" s="1"/>
      <c r="F42" s="1"/>
      <c r="G42" s="1"/>
      <c r="H42" s="1"/>
      <c r="I42" s="1"/>
      <c r="J42" s="1"/>
      <c r="K42" s="1"/>
      <c r="L42" s="1"/>
      <c r="M42" s="1"/>
      <c r="N42" s="1"/>
      <c r="O42" s="1"/>
      <c r="P42" s="1"/>
      <c r="Q42" s="1"/>
      <c r="R42" s="1"/>
      <c r="S42" s="1"/>
      <c r="T42" s="1"/>
      <c r="U42" s="1"/>
      <c r="V42" s="1"/>
      <c r="W42" s="1"/>
      <c r="X42" s="1"/>
      <c r="Y42" s="1"/>
      <c r="Z42" s="1"/>
      <c r="AA42" s="231"/>
    </row>
    <row r="43" spans="1:27" x14ac:dyDescent="0.25">
      <c r="A43" s="232"/>
      <c r="B43" s="1"/>
      <c r="C43" s="1"/>
      <c r="D43" s="1"/>
      <c r="E43" s="1"/>
      <c r="F43" s="2"/>
      <c r="G43" s="1"/>
      <c r="H43" s="1"/>
      <c r="I43" s="1"/>
      <c r="J43" s="1"/>
      <c r="K43" s="1"/>
      <c r="L43" s="1"/>
      <c r="M43" s="1"/>
      <c r="N43" s="1"/>
      <c r="O43" s="1"/>
      <c r="P43" s="1"/>
      <c r="Q43" s="1"/>
      <c r="R43" s="1"/>
      <c r="S43" s="1"/>
      <c r="T43" s="1"/>
      <c r="U43" s="1"/>
      <c r="V43" s="1"/>
      <c r="W43" s="1"/>
      <c r="X43" s="1"/>
      <c r="Y43" s="1"/>
      <c r="Z43" s="1"/>
      <c r="AA43" s="231"/>
    </row>
    <row r="44" spans="1:27" x14ac:dyDescent="0.25">
      <c r="A44" s="232"/>
      <c r="B44" s="1"/>
      <c r="C44" s="1"/>
      <c r="D44" s="1"/>
      <c r="E44" s="1"/>
      <c r="F44" s="1"/>
      <c r="G44" s="1"/>
      <c r="H44" s="1"/>
      <c r="I44" s="1"/>
      <c r="J44" s="1"/>
      <c r="K44" s="1"/>
      <c r="L44" s="1"/>
      <c r="M44" s="1"/>
      <c r="N44" s="1"/>
      <c r="O44" s="1"/>
      <c r="P44" s="1"/>
      <c r="Q44" s="1"/>
      <c r="R44" s="1"/>
      <c r="S44" s="1"/>
      <c r="T44" s="1"/>
      <c r="U44" s="1"/>
      <c r="V44" s="1"/>
      <c r="W44" s="1"/>
      <c r="X44" s="1"/>
      <c r="Y44" s="1"/>
      <c r="Z44" s="1"/>
      <c r="AA44" s="231"/>
    </row>
    <row r="45" spans="1:27" x14ac:dyDescent="0.25">
      <c r="A45" s="232"/>
      <c r="B45" s="1"/>
      <c r="C45" s="1"/>
      <c r="D45" s="1"/>
      <c r="E45" s="1"/>
      <c r="F45" s="1"/>
      <c r="G45" s="1"/>
      <c r="H45" s="1"/>
      <c r="I45" s="1"/>
      <c r="J45" s="1"/>
      <c r="K45" s="1"/>
      <c r="L45" s="1"/>
      <c r="M45" s="1"/>
      <c r="N45" s="1"/>
      <c r="O45" s="1"/>
      <c r="P45" s="1"/>
      <c r="Q45" s="1"/>
      <c r="R45" s="1"/>
      <c r="S45" s="1"/>
      <c r="T45" s="1"/>
      <c r="U45" s="1"/>
      <c r="V45" s="1"/>
      <c r="W45" s="1"/>
      <c r="X45" s="1"/>
      <c r="Y45" s="1"/>
      <c r="Z45" s="1"/>
      <c r="AA45" s="231"/>
    </row>
    <row r="46" spans="1:27" x14ac:dyDescent="0.25">
      <c r="A46" s="232"/>
      <c r="B46" s="1"/>
      <c r="C46" s="1"/>
      <c r="D46" s="1"/>
      <c r="E46" s="1"/>
      <c r="F46" s="1"/>
      <c r="G46" s="1"/>
      <c r="H46" s="1"/>
      <c r="I46" s="1"/>
      <c r="J46" s="1"/>
      <c r="K46" s="1"/>
      <c r="L46" s="1"/>
      <c r="M46" s="1"/>
      <c r="N46" s="1"/>
      <c r="O46" s="1"/>
      <c r="P46" s="1"/>
      <c r="Q46" s="1"/>
      <c r="R46" s="1"/>
      <c r="S46" s="1"/>
      <c r="T46" s="1"/>
      <c r="U46" s="1"/>
      <c r="V46" s="1"/>
      <c r="W46" s="1"/>
      <c r="X46" s="1"/>
      <c r="Y46" s="1"/>
      <c r="Z46" s="1"/>
      <c r="AA46" s="231"/>
    </row>
    <row r="47" spans="1:27" x14ac:dyDescent="0.25">
      <c r="A47" s="232"/>
      <c r="B47" s="1"/>
      <c r="C47" s="1"/>
      <c r="D47" s="1"/>
      <c r="E47" s="1"/>
      <c r="F47" s="1"/>
      <c r="G47" s="1"/>
      <c r="H47" s="1"/>
      <c r="I47" s="1"/>
      <c r="J47" s="1"/>
      <c r="K47" s="1"/>
      <c r="L47" s="1"/>
      <c r="M47" s="1"/>
      <c r="N47" s="1"/>
      <c r="O47" s="1"/>
      <c r="P47" s="1"/>
      <c r="Q47" s="1"/>
      <c r="R47" s="1"/>
      <c r="S47" s="1"/>
      <c r="T47" s="1"/>
      <c r="U47" s="1"/>
      <c r="V47" s="1"/>
      <c r="W47" s="1"/>
      <c r="X47" s="1"/>
      <c r="Y47" s="1"/>
      <c r="Z47" s="1"/>
      <c r="AA47" s="231"/>
    </row>
    <row r="48" spans="1:27" x14ac:dyDescent="0.25">
      <c r="A48" s="232"/>
      <c r="B48" s="1"/>
      <c r="C48" s="1"/>
      <c r="D48" s="1"/>
      <c r="E48" s="1"/>
      <c r="F48" s="1"/>
      <c r="G48" s="1"/>
      <c r="H48" s="1"/>
      <c r="I48" s="1"/>
      <c r="J48" s="1"/>
      <c r="K48" s="1"/>
      <c r="L48" s="1"/>
      <c r="M48" s="1"/>
      <c r="N48" s="1"/>
      <c r="O48" s="1"/>
      <c r="P48" s="1"/>
      <c r="Q48" s="1"/>
      <c r="R48" s="1"/>
      <c r="S48" s="1"/>
      <c r="T48" s="1"/>
      <c r="U48" s="1"/>
      <c r="V48" s="1"/>
      <c r="W48" s="1"/>
      <c r="X48" s="1"/>
      <c r="Y48" s="1"/>
      <c r="Z48" s="1"/>
      <c r="AA48" s="231"/>
    </row>
    <row r="49" spans="1:27" x14ac:dyDescent="0.25">
      <c r="A49" s="232"/>
      <c r="B49" s="1"/>
      <c r="C49" s="1"/>
      <c r="D49" s="1"/>
      <c r="E49" s="1"/>
      <c r="F49" s="1"/>
      <c r="G49" s="1"/>
      <c r="H49" s="1"/>
      <c r="I49" s="1"/>
      <c r="J49" s="1"/>
      <c r="K49" s="1"/>
      <c r="L49" s="1"/>
      <c r="M49" s="1"/>
      <c r="N49" s="1"/>
      <c r="O49" s="1"/>
      <c r="P49" s="1"/>
      <c r="Q49" s="1"/>
      <c r="R49" s="1"/>
      <c r="S49" s="1"/>
      <c r="T49" s="1"/>
      <c r="U49" s="1"/>
      <c r="V49" s="1"/>
      <c r="W49" s="1"/>
      <c r="X49" s="1"/>
      <c r="Y49" s="1"/>
      <c r="Z49" s="1"/>
      <c r="AA49" s="231"/>
    </row>
    <row r="50" spans="1:27" x14ac:dyDescent="0.25">
      <c r="A50" s="232"/>
      <c r="B50" s="1"/>
      <c r="C50" s="1"/>
      <c r="D50" s="1"/>
      <c r="E50" s="1"/>
      <c r="F50" s="1"/>
      <c r="G50" s="1"/>
      <c r="H50" s="1"/>
      <c r="I50" s="1"/>
      <c r="J50" s="1"/>
      <c r="K50" s="1"/>
      <c r="L50" s="1"/>
      <c r="M50" s="1"/>
      <c r="N50" s="1"/>
      <c r="O50" s="1"/>
      <c r="P50" s="1"/>
      <c r="Q50" s="1"/>
      <c r="R50" s="1"/>
      <c r="S50" s="1"/>
      <c r="T50" s="1"/>
      <c r="U50" s="1"/>
      <c r="V50" s="1"/>
      <c r="W50" s="1"/>
      <c r="X50" s="1"/>
      <c r="Y50" s="1"/>
      <c r="Z50" s="1"/>
      <c r="AA50" s="231"/>
    </row>
    <row r="51" spans="1:27" x14ac:dyDescent="0.25">
      <c r="A51" s="232"/>
      <c r="B51" s="1"/>
      <c r="C51" s="1"/>
      <c r="D51" s="1"/>
      <c r="E51" s="1"/>
      <c r="F51" s="1"/>
      <c r="G51" s="1"/>
      <c r="H51" s="1"/>
      <c r="I51" s="1"/>
      <c r="J51" s="1"/>
      <c r="K51" s="1"/>
      <c r="L51" s="1"/>
      <c r="M51" s="1"/>
      <c r="N51" s="1"/>
      <c r="O51" s="1"/>
      <c r="P51" s="1"/>
      <c r="Q51" s="1"/>
      <c r="R51" s="1"/>
      <c r="S51" s="1"/>
      <c r="T51" s="1"/>
      <c r="U51" s="1"/>
      <c r="V51" s="1"/>
      <c r="W51" s="1"/>
      <c r="X51" s="1"/>
      <c r="Y51" s="1"/>
      <c r="Z51" s="1"/>
      <c r="AA51" s="231"/>
    </row>
    <row r="52" spans="1:27" x14ac:dyDescent="0.25">
      <c r="A52" s="232"/>
      <c r="B52" s="1"/>
      <c r="C52" s="1"/>
      <c r="D52" s="1"/>
      <c r="E52" s="1"/>
      <c r="F52" s="1"/>
      <c r="G52" s="1"/>
      <c r="H52" s="1"/>
      <c r="I52" s="1"/>
      <c r="J52" s="1"/>
      <c r="K52" s="1"/>
      <c r="L52" s="1"/>
      <c r="M52" s="1"/>
      <c r="N52" s="1"/>
      <c r="O52" s="1"/>
      <c r="P52" s="1"/>
      <c r="Q52" s="1"/>
      <c r="R52" s="1"/>
      <c r="S52" s="1"/>
      <c r="T52" s="1"/>
      <c r="U52" s="1"/>
      <c r="V52" s="1"/>
      <c r="W52" s="1"/>
      <c r="X52" s="1"/>
      <c r="Y52" s="1"/>
      <c r="Z52" s="1"/>
      <c r="AA52" s="231"/>
    </row>
    <row r="53" spans="1:27" x14ac:dyDescent="0.25">
      <c r="A53" s="232"/>
      <c r="B53" s="1"/>
      <c r="C53" s="1"/>
      <c r="D53" s="1"/>
      <c r="E53" s="1"/>
      <c r="F53" s="1"/>
      <c r="G53" s="1"/>
      <c r="H53" s="1"/>
      <c r="I53" s="1"/>
      <c r="J53" s="1"/>
      <c r="K53" s="1"/>
      <c r="L53" s="1"/>
      <c r="M53" s="1"/>
      <c r="N53" s="1"/>
      <c r="O53" s="1"/>
      <c r="P53" s="1"/>
      <c r="Q53" s="1"/>
      <c r="R53" s="1"/>
      <c r="S53" s="1"/>
      <c r="T53" s="1"/>
      <c r="U53" s="1"/>
      <c r="V53" s="1"/>
      <c r="W53" s="1"/>
      <c r="X53" s="1"/>
      <c r="Y53" s="1"/>
      <c r="Z53" s="1"/>
      <c r="AA53" s="231"/>
    </row>
    <row r="54" spans="1:27" x14ac:dyDescent="0.25">
      <c r="A54" s="232"/>
      <c r="B54" s="1"/>
      <c r="C54" s="1"/>
      <c r="D54" s="1"/>
      <c r="E54" s="1"/>
      <c r="F54" s="1"/>
      <c r="G54" s="1"/>
      <c r="H54" s="1"/>
      <c r="I54" s="1"/>
      <c r="J54" s="1"/>
      <c r="K54" s="1"/>
      <c r="L54" s="1"/>
      <c r="M54" s="1"/>
      <c r="N54" s="1"/>
      <c r="O54" s="1"/>
      <c r="P54" s="1"/>
      <c r="Q54" s="1"/>
      <c r="R54" s="1"/>
      <c r="S54" s="1"/>
      <c r="T54" s="1"/>
      <c r="U54" s="1"/>
      <c r="V54" s="1"/>
      <c r="W54" s="1"/>
      <c r="X54" s="1"/>
      <c r="Y54" s="1"/>
      <c r="Z54" s="1"/>
      <c r="AA54" s="231"/>
    </row>
    <row r="55" spans="1:27" x14ac:dyDescent="0.25">
      <c r="A55" s="232"/>
      <c r="B55" s="1"/>
      <c r="C55" s="1"/>
      <c r="D55" s="1"/>
      <c r="E55" s="1"/>
      <c r="F55" s="1"/>
      <c r="G55" s="1"/>
      <c r="H55" s="1"/>
      <c r="I55" s="1"/>
      <c r="J55" s="1"/>
      <c r="K55" s="1"/>
      <c r="L55" s="1"/>
      <c r="M55" s="1"/>
      <c r="N55" s="1"/>
      <c r="O55" s="1"/>
      <c r="P55" s="1"/>
      <c r="Q55" s="1"/>
      <c r="R55" s="1"/>
      <c r="S55" s="1"/>
      <c r="T55" s="1"/>
      <c r="U55" s="1"/>
      <c r="V55" s="1"/>
      <c r="W55" s="1"/>
      <c r="X55" s="1"/>
      <c r="Y55" s="1"/>
      <c r="Z55" s="1"/>
      <c r="AA55" s="231"/>
    </row>
    <row r="56" spans="1:27" x14ac:dyDescent="0.25">
      <c r="A56" s="232"/>
      <c r="B56" s="1"/>
      <c r="C56" s="1"/>
      <c r="D56" s="1"/>
      <c r="E56" s="1"/>
      <c r="F56" s="1"/>
      <c r="G56" s="1"/>
      <c r="H56" s="1"/>
      <c r="I56" s="1"/>
      <c r="J56" s="1"/>
      <c r="K56" s="1"/>
      <c r="L56" s="1"/>
      <c r="M56" s="1"/>
      <c r="N56" s="1"/>
      <c r="O56" s="1"/>
      <c r="P56" s="1"/>
      <c r="Q56" s="1"/>
      <c r="R56" s="1"/>
      <c r="S56" s="1"/>
      <c r="T56" s="1"/>
      <c r="U56" s="1"/>
      <c r="V56" s="1"/>
      <c r="W56" s="1"/>
      <c r="X56" s="1"/>
      <c r="Y56" s="1"/>
      <c r="Z56" s="1"/>
      <c r="AA56" s="231"/>
    </row>
    <row r="57" spans="1:27" x14ac:dyDescent="0.25">
      <c r="A57" s="232"/>
      <c r="B57" s="1"/>
      <c r="C57" s="1"/>
      <c r="D57" s="1"/>
      <c r="E57" s="1"/>
      <c r="F57" s="1"/>
      <c r="G57" s="1"/>
      <c r="H57" s="1"/>
      <c r="I57" s="1"/>
      <c r="J57" s="1"/>
      <c r="K57" s="1"/>
      <c r="L57" s="1"/>
      <c r="M57" s="1"/>
      <c r="N57" s="1"/>
      <c r="O57" s="1"/>
      <c r="P57" s="1"/>
      <c r="Q57" s="1"/>
      <c r="R57" s="1"/>
      <c r="S57" s="1"/>
      <c r="T57" s="1"/>
      <c r="U57" s="1"/>
      <c r="V57" s="1"/>
      <c r="W57" s="1"/>
      <c r="X57" s="1"/>
      <c r="Y57" s="1"/>
      <c r="Z57" s="1"/>
      <c r="AA57" s="231"/>
    </row>
    <row r="58" spans="1:27" x14ac:dyDescent="0.25">
      <c r="A58" s="232"/>
      <c r="B58" s="1"/>
      <c r="C58" s="1"/>
      <c r="D58" s="1"/>
      <c r="E58" s="1"/>
      <c r="F58" s="1"/>
      <c r="G58" s="1"/>
      <c r="H58" s="1"/>
      <c r="I58" s="1"/>
      <c r="J58" s="1"/>
      <c r="K58" s="1"/>
      <c r="L58" s="1"/>
      <c r="M58" s="1"/>
      <c r="N58" s="1"/>
      <c r="O58" s="1"/>
      <c r="P58" s="1"/>
      <c r="Q58" s="1"/>
      <c r="R58" s="1"/>
      <c r="S58" s="1"/>
      <c r="T58" s="1"/>
      <c r="U58" s="1"/>
      <c r="V58" s="1"/>
      <c r="W58" s="1"/>
      <c r="X58" s="1"/>
      <c r="Y58" s="1"/>
      <c r="Z58" s="1"/>
      <c r="AA58" s="231"/>
    </row>
    <row r="59" spans="1:27" x14ac:dyDescent="0.25">
      <c r="A59" s="232"/>
      <c r="B59" s="1"/>
      <c r="C59" s="1"/>
      <c r="D59" s="1"/>
      <c r="E59" s="1"/>
      <c r="F59" s="1"/>
      <c r="G59" s="1"/>
      <c r="H59" s="1"/>
      <c r="I59" s="1"/>
      <c r="J59" s="1"/>
      <c r="K59" s="1"/>
      <c r="L59" s="1"/>
      <c r="M59" s="1"/>
      <c r="N59" s="1"/>
      <c r="O59" s="1"/>
      <c r="P59" s="1"/>
      <c r="Q59" s="1"/>
      <c r="R59" s="1"/>
      <c r="S59" s="1"/>
      <c r="T59" s="1"/>
      <c r="U59" s="1"/>
      <c r="V59" s="1"/>
      <c r="W59" s="1"/>
      <c r="X59" s="1"/>
      <c r="Y59" s="1"/>
      <c r="Z59" s="1"/>
      <c r="AA59" s="231"/>
    </row>
    <row r="60" spans="1:27" x14ac:dyDescent="0.25">
      <c r="A60" s="232"/>
      <c r="B60" s="1"/>
      <c r="C60" s="1"/>
      <c r="D60" s="1"/>
      <c r="E60" s="1"/>
      <c r="F60" s="1"/>
      <c r="G60" s="1"/>
      <c r="H60" s="1"/>
      <c r="I60" s="1"/>
      <c r="J60" s="1"/>
      <c r="K60" s="1"/>
      <c r="L60" s="1"/>
      <c r="M60" s="1"/>
      <c r="N60" s="1"/>
      <c r="O60" s="1"/>
      <c r="P60" s="1"/>
      <c r="Q60" s="1"/>
      <c r="R60" s="1"/>
      <c r="S60" s="1"/>
      <c r="T60" s="1"/>
      <c r="U60" s="1"/>
      <c r="V60" s="1"/>
      <c r="W60" s="1"/>
      <c r="X60" s="1"/>
      <c r="Y60" s="1"/>
      <c r="Z60" s="1"/>
      <c r="AA60" s="231"/>
    </row>
    <row r="61" spans="1:27" x14ac:dyDescent="0.25">
      <c r="A61" s="232"/>
      <c r="B61" s="1"/>
      <c r="C61" s="1"/>
      <c r="D61" s="1"/>
      <c r="E61" s="1"/>
      <c r="F61" s="1"/>
      <c r="G61" s="1"/>
      <c r="H61" s="1"/>
      <c r="I61" s="1"/>
      <c r="J61" s="1"/>
      <c r="K61" s="1"/>
      <c r="L61" s="1"/>
      <c r="M61" s="1"/>
      <c r="N61" s="1"/>
      <c r="O61" s="1"/>
      <c r="P61" s="1"/>
      <c r="Q61" s="1"/>
      <c r="R61" s="1"/>
      <c r="S61" s="1"/>
      <c r="T61" s="1"/>
      <c r="U61" s="1"/>
      <c r="V61" s="1"/>
      <c r="W61" s="1"/>
      <c r="X61" s="1"/>
      <c r="Y61" s="1"/>
      <c r="Z61" s="1"/>
      <c r="AA61" s="231"/>
    </row>
    <row r="62" spans="1:27" x14ac:dyDescent="0.25">
      <c r="A62" s="232"/>
      <c r="B62" s="1"/>
      <c r="C62" s="1"/>
      <c r="D62" s="1"/>
      <c r="E62" s="1"/>
      <c r="F62" s="1"/>
      <c r="G62" s="1"/>
      <c r="H62" s="1"/>
      <c r="I62" s="1"/>
      <c r="J62" s="1"/>
      <c r="K62" s="1"/>
      <c r="L62" s="1"/>
      <c r="M62" s="1"/>
      <c r="N62" s="1"/>
      <c r="O62" s="1"/>
      <c r="P62" s="1"/>
      <c r="Q62" s="1"/>
      <c r="R62" s="1"/>
      <c r="S62" s="1"/>
      <c r="T62" s="1"/>
      <c r="U62" s="1"/>
      <c r="V62" s="1"/>
      <c r="W62" s="1"/>
      <c r="X62" s="1"/>
      <c r="Y62" s="1"/>
      <c r="Z62" s="1"/>
      <c r="AA62" s="231"/>
    </row>
    <row r="63" spans="1:27" x14ac:dyDescent="0.25">
      <c r="A63" s="232"/>
      <c r="B63" s="1"/>
      <c r="C63" s="1"/>
      <c r="D63" s="1"/>
      <c r="E63" s="1"/>
      <c r="F63" s="1"/>
      <c r="G63" s="1"/>
      <c r="H63" s="1"/>
      <c r="I63" s="1"/>
      <c r="J63" s="1"/>
      <c r="K63" s="1"/>
      <c r="L63" s="1"/>
      <c r="M63" s="1"/>
      <c r="N63" s="1"/>
      <c r="O63" s="1"/>
      <c r="P63" s="1"/>
      <c r="Q63" s="1"/>
      <c r="R63" s="1"/>
      <c r="S63" s="1"/>
      <c r="T63" s="1"/>
      <c r="U63" s="1"/>
      <c r="V63" s="1"/>
      <c r="W63" s="1"/>
      <c r="X63" s="1"/>
      <c r="Y63" s="1"/>
      <c r="Z63" s="1"/>
      <c r="AA63" s="231"/>
    </row>
    <row r="64" spans="1:27" x14ac:dyDescent="0.25">
      <c r="A64" s="232"/>
      <c r="B64" s="1"/>
      <c r="C64" s="1"/>
      <c r="D64" s="1"/>
      <c r="E64" s="1"/>
      <c r="F64" s="1"/>
      <c r="G64" s="1"/>
      <c r="H64" s="1"/>
      <c r="I64" s="1"/>
      <c r="J64" s="1"/>
      <c r="K64" s="1"/>
      <c r="L64" s="1"/>
      <c r="M64" s="1"/>
      <c r="N64" s="1"/>
      <c r="O64" s="1"/>
      <c r="P64" s="1"/>
      <c r="Q64" s="1"/>
      <c r="R64" s="1"/>
      <c r="S64" s="1"/>
      <c r="T64" s="1"/>
      <c r="U64" s="1"/>
      <c r="V64" s="1"/>
      <c r="W64" s="1"/>
      <c r="X64" s="1"/>
      <c r="Y64" s="1"/>
      <c r="Z64" s="1"/>
      <c r="AA64" s="231"/>
    </row>
    <row r="65" spans="1:27" x14ac:dyDescent="0.25">
      <c r="A65" s="232"/>
      <c r="B65" s="1"/>
      <c r="C65" s="1"/>
      <c r="D65" s="1"/>
      <c r="E65" s="1"/>
      <c r="F65" s="1"/>
      <c r="G65" s="1"/>
      <c r="H65" s="1"/>
      <c r="I65" s="1"/>
      <c r="J65" s="1"/>
      <c r="K65" s="1"/>
      <c r="L65" s="1"/>
      <c r="M65" s="1"/>
      <c r="N65" s="1"/>
      <c r="O65" s="1"/>
      <c r="P65" s="1"/>
      <c r="Q65" s="1"/>
      <c r="R65" s="1"/>
      <c r="S65" s="1"/>
      <c r="T65" s="1"/>
      <c r="U65" s="1"/>
      <c r="V65" s="1"/>
      <c r="W65" s="1"/>
      <c r="X65" s="1"/>
      <c r="Y65" s="1"/>
      <c r="Z65" s="1"/>
      <c r="AA65" s="231"/>
    </row>
    <row r="66" spans="1:27" x14ac:dyDescent="0.25">
      <c r="A66" s="232"/>
      <c r="B66" s="1"/>
      <c r="C66" s="1"/>
      <c r="D66" s="1"/>
      <c r="E66" s="1"/>
      <c r="F66" s="1"/>
      <c r="G66" s="1"/>
      <c r="H66" s="1"/>
      <c r="I66" s="1"/>
      <c r="J66" s="1"/>
      <c r="K66" s="1"/>
      <c r="L66" s="1"/>
      <c r="M66" s="1"/>
      <c r="N66" s="1"/>
      <c r="O66" s="1"/>
      <c r="P66" s="1"/>
      <c r="Q66" s="1"/>
      <c r="R66" s="1"/>
      <c r="S66" s="1"/>
      <c r="T66" s="1"/>
      <c r="U66" s="1"/>
      <c r="V66" s="1"/>
      <c r="W66" s="1"/>
      <c r="X66" s="1"/>
      <c r="Y66" s="1"/>
      <c r="Z66" s="1"/>
      <c r="AA66" s="231"/>
    </row>
    <row r="67" spans="1:27" x14ac:dyDescent="0.25">
      <c r="A67" s="232"/>
      <c r="B67" s="1"/>
      <c r="C67" s="1"/>
      <c r="D67" s="1"/>
      <c r="E67" s="1"/>
      <c r="F67" s="1"/>
      <c r="G67" s="1"/>
      <c r="H67" s="1"/>
      <c r="I67" s="1"/>
      <c r="J67" s="1"/>
      <c r="K67" s="1"/>
      <c r="L67" s="1"/>
      <c r="M67" s="1"/>
      <c r="N67" s="1"/>
      <c r="O67" s="1"/>
      <c r="P67" s="1"/>
      <c r="Q67" s="1"/>
      <c r="R67" s="1"/>
      <c r="S67" s="1"/>
      <c r="T67" s="1"/>
      <c r="U67" s="1"/>
      <c r="V67" s="1"/>
      <c r="W67" s="1"/>
      <c r="X67" s="1"/>
      <c r="Y67" s="1"/>
      <c r="Z67" s="1"/>
      <c r="AA67" s="231"/>
    </row>
    <row r="68" spans="1:27" x14ac:dyDescent="0.25">
      <c r="A68" s="232"/>
      <c r="B68" s="1"/>
      <c r="C68" s="1"/>
      <c r="D68" s="1"/>
      <c r="E68" s="1"/>
      <c r="F68" s="1"/>
      <c r="G68" s="1"/>
      <c r="H68" s="1"/>
      <c r="I68" s="1"/>
      <c r="J68" s="1"/>
      <c r="K68" s="1"/>
      <c r="L68" s="1"/>
      <c r="M68" s="1"/>
      <c r="N68" s="1"/>
      <c r="O68" s="1"/>
      <c r="P68" s="1"/>
      <c r="Q68" s="1"/>
      <c r="R68" s="1"/>
      <c r="S68" s="1"/>
      <c r="T68" s="1"/>
      <c r="U68" s="1"/>
      <c r="V68" s="1"/>
      <c r="W68" s="1"/>
      <c r="X68" s="1"/>
      <c r="Y68" s="1"/>
      <c r="Z68" s="1"/>
      <c r="AA68" s="231"/>
    </row>
    <row r="69" spans="1:27" x14ac:dyDescent="0.25">
      <c r="A69" s="232"/>
      <c r="B69" s="1"/>
      <c r="C69" s="1"/>
      <c r="D69" s="1"/>
      <c r="E69" s="1"/>
      <c r="F69" s="1"/>
      <c r="G69" s="1"/>
      <c r="H69" s="1"/>
      <c r="I69" s="1"/>
      <c r="J69" s="1"/>
      <c r="K69" s="1"/>
      <c r="L69" s="1"/>
      <c r="M69" s="1"/>
      <c r="N69" s="1"/>
      <c r="O69" s="1"/>
      <c r="P69" s="1"/>
      <c r="Q69" s="1"/>
      <c r="R69" s="1"/>
      <c r="S69" s="1"/>
      <c r="T69" s="1"/>
      <c r="U69" s="1"/>
      <c r="V69" s="1"/>
      <c r="W69" s="1"/>
      <c r="X69" s="1"/>
      <c r="Y69" s="1"/>
      <c r="Z69" s="1"/>
      <c r="AA69" s="231"/>
    </row>
    <row r="70" spans="1:27" x14ac:dyDescent="0.25">
      <c r="A70" s="232"/>
      <c r="B70" s="1"/>
      <c r="C70" s="1"/>
      <c r="D70" s="1"/>
      <c r="E70" s="1"/>
      <c r="F70" s="1"/>
      <c r="G70" s="1"/>
      <c r="H70" s="1"/>
      <c r="I70" s="1"/>
      <c r="J70" s="1"/>
      <c r="K70" s="1"/>
      <c r="L70" s="1"/>
      <c r="M70" s="1"/>
      <c r="N70" s="1"/>
      <c r="O70" s="1"/>
      <c r="P70" s="1"/>
      <c r="Q70" s="1"/>
      <c r="R70" s="1"/>
      <c r="S70" s="1"/>
      <c r="T70" s="1"/>
      <c r="U70" s="1"/>
      <c r="V70" s="1"/>
      <c r="W70" s="1"/>
      <c r="X70" s="1"/>
      <c r="Y70" s="1"/>
      <c r="Z70" s="1"/>
      <c r="AA70" s="231"/>
    </row>
    <row r="71" spans="1:27" x14ac:dyDescent="0.25">
      <c r="A71" s="232"/>
      <c r="B71" s="1"/>
      <c r="C71" s="1"/>
      <c r="D71" s="1"/>
      <c r="E71" s="1"/>
      <c r="F71" s="1"/>
      <c r="G71" s="1"/>
      <c r="H71" s="1"/>
      <c r="I71" s="1"/>
      <c r="J71" s="1"/>
      <c r="K71" s="1"/>
      <c r="L71" s="1"/>
      <c r="M71" s="1"/>
      <c r="N71" s="1"/>
      <c r="O71" s="1"/>
      <c r="P71" s="1"/>
      <c r="Q71" s="1"/>
      <c r="R71" s="1"/>
      <c r="S71" s="1"/>
      <c r="T71" s="1"/>
      <c r="U71" s="1"/>
      <c r="V71" s="1"/>
      <c r="W71" s="1"/>
      <c r="X71" s="1"/>
      <c r="Y71" s="1"/>
      <c r="Z71" s="1"/>
      <c r="AA71" s="231"/>
    </row>
    <row r="72" spans="1:27" x14ac:dyDescent="0.25">
      <c r="A72" s="232"/>
      <c r="B72" s="1"/>
      <c r="C72" s="1"/>
      <c r="D72" s="1"/>
      <c r="E72" s="1"/>
      <c r="F72" s="1"/>
      <c r="G72" s="1"/>
      <c r="H72" s="1"/>
      <c r="I72" s="1"/>
      <c r="J72" s="1"/>
      <c r="K72" s="1"/>
      <c r="L72" s="1"/>
      <c r="M72" s="1"/>
      <c r="N72" s="1"/>
      <c r="O72" s="1"/>
      <c r="P72" s="1"/>
      <c r="Q72" s="1"/>
      <c r="R72" s="1"/>
      <c r="S72" s="1"/>
      <c r="T72" s="1"/>
      <c r="U72" s="1"/>
      <c r="V72" s="1"/>
      <c r="W72" s="1"/>
      <c r="X72" s="1"/>
      <c r="Y72" s="1"/>
      <c r="Z72" s="1"/>
      <c r="AA72" s="231"/>
    </row>
    <row r="73" spans="1:27" x14ac:dyDescent="0.25">
      <c r="A73" s="232"/>
      <c r="B73" s="1"/>
      <c r="C73" s="1"/>
      <c r="D73" s="1"/>
      <c r="E73" s="1"/>
      <c r="F73" s="1"/>
      <c r="G73" s="1"/>
      <c r="H73" s="1"/>
      <c r="I73" s="1"/>
      <c r="J73" s="1"/>
      <c r="K73" s="1"/>
      <c r="L73" s="1"/>
      <c r="M73" s="1"/>
      <c r="N73" s="1"/>
      <c r="O73" s="1"/>
      <c r="P73" s="1"/>
      <c r="Q73" s="1"/>
      <c r="R73" s="1"/>
      <c r="S73" s="1"/>
      <c r="T73" s="1"/>
      <c r="U73" s="1"/>
      <c r="V73" s="1"/>
      <c r="W73" s="1"/>
      <c r="X73" s="1"/>
      <c r="Y73" s="1"/>
      <c r="Z73" s="1"/>
      <c r="AA73" s="231"/>
    </row>
    <row r="74" spans="1:27" x14ac:dyDescent="0.25">
      <c r="A74" s="232"/>
      <c r="B74" s="1"/>
      <c r="C74" s="1"/>
      <c r="D74" s="1"/>
      <c r="E74" s="1"/>
      <c r="F74" s="1"/>
      <c r="G74" s="1"/>
      <c r="H74" s="1"/>
      <c r="I74" s="1"/>
      <c r="J74" s="1"/>
      <c r="K74" s="1"/>
      <c r="L74" s="1"/>
      <c r="M74" s="1"/>
      <c r="N74" s="1"/>
      <c r="O74" s="1"/>
      <c r="P74" s="1"/>
      <c r="Q74" s="1"/>
      <c r="R74" s="1"/>
      <c r="S74" s="1"/>
      <c r="T74" s="1"/>
      <c r="U74" s="1"/>
      <c r="V74" s="1"/>
      <c r="W74" s="1"/>
      <c r="X74" s="1"/>
      <c r="Y74" s="1"/>
      <c r="Z74" s="1"/>
      <c r="AA74" s="231"/>
    </row>
    <row r="75" spans="1:27" x14ac:dyDescent="0.25">
      <c r="A75" s="232"/>
      <c r="B75" s="1"/>
      <c r="C75" s="1"/>
      <c r="D75" s="1"/>
      <c r="E75" s="1"/>
      <c r="F75" s="1"/>
      <c r="G75" s="1"/>
      <c r="H75" s="1"/>
      <c r="I75" s="1"/>
      <c r="J75" s="1"/>
      <c r="K75" s="1"/>
      <c r="L75" s="1"/>
      <c r="M75" s="1"/>
      <c r="N75" s="1"/>
      <c r="O75" s="1"/>
      <c r="P75" s="1"/>
      <c r="Q75" s="1"/>
      <c r="R75" s="1"/>
      <c r="S75" s="1"/>
      <c r="T75" s="1"/>
      <c r="U75" s="1"/>
      <c r="V75" s="1"/>
      <c r="W75" s="1"/>
      <c r="X75" s="1"/>
      <c r="Y75" s="1"/>
      <c r="Z75" s="1"/>
      <c r="AA75" s="231"/>
    </row>
    <row r="76" spans="1:27" x14ac:dyDescent="0.25">
      <c r="A76" s="232"/>
      <c r="B76" s="1"/>
      <c r="C76" s="1"/>
      <c r="D76" s="1"/>
      <c r="E76" s="1"/>
      <c r="F76" s="1"/>
      <c r="G76" s="1"/>
      <c r="H76" s="1"/>
      <c r="I76" s="1"/>
      <c r="J76" s="1"/>
      <c r="K76" s="1"/>
      <c r="L76" s="1"/>
      <c r="M76" s="1"/>
      <c r="N76" s="1"/>
      <c r="O76" s="1"/>
      <c r="P76" s="1"/>
      <c r="Q76" s="1"/>
      <c r="R76" s="1"/>
      <c r="S76" s="1"/>
      <c r="T76" s="1"/>
      <c r="U76" s="1"/>
      <c r="V76" s="1"/>
      <c r="W76" s="1"/>
      <c r="X76" s="1"/>
      <c r="Y76" s="1"/>
      <c r="Z76" s="1"/>
      <c r="AA76" s="231"/>
    </row>
    <row r="77" spans="1:27" x14ac:dyDescent="0.25">
      <c r="A77" s="232"/>
      <c r="B77" s="1"/>
      <c r="C77" s="1"/>
      <c r="D77" s="1"/>
      <c r="E77" s="1"/>
      <c r="F77" s="1"/>
      <c r="G77" s="1"/>
      <c r="H77" s="1"/>
      <c r="I77" s="1"/>
      <c r="J77" s="1"/>
      <c r="K77" s="1"/>
      <c r="L77" s="1"/>
      <c r="M77" s="1"/>
      <c r="N77" s="1"/>
      <c r="O77" s="1"/>
      <c r="P77" s="1"/>
      <c r="Q77" s="1"/>
      <c r="R77" s="1"/>
      <c r="S77" s="1"/>
      <c r="T77" s="1"/>
      <c r="U77" s="1"/>
      <c r="V77" s="1"/>
      <c r="W77" s="1"/>
      <c r="X77" s="1"/>
      <c r="Y77" s="1"/>
      <c r="Z77" s="1"/>
      <c r="AA77" s="231"/>
    </row>
    <row r="78" spans="1:27" x14ac:dyDescent="0.25">
      <c r="A78" s="232"/>
      <c r="B78" s="1"/>
      <c r="C78" s="1"/>
      <c r="D78" s="1"/>
      <c r="E78" s="1"/>
      <c r="F78" s="1"/>
      <c r="G78" s="1"/>
      <c r="H78" s="1"/>
      <c r="I78" s="1"/>
      <c r="J78" s="1"/>
      <c r="K78" s="1"/>
      <c r="L78" s="1"/>
      <c r="M78" s="1"/>
      <c r="N78" s="1"/>
      <c r="O78" s="1"/>
      <c r="P78" s="1"/>
      <c r="Q78" s="1"/>
      <c r="R78" s="1"/>
      <c r="S78" s="1"/>
      <c r="T78" s="1"/>
      <c r="U78" s="1"/>
      <c r="V78" s="1"/>
      <c r="W78" s="1"/>
      <c r="X78" s="1"/>
      <c r="Y78" s="1"/>
      <c r="Z78" s="1"/>
      <c r="AA78" s="231"/>
    </row>
    <row r="79" spans="1:27" x14ac:dyDescent="0.25">
      <c r="A79" s="232"/>
      <c r="B79" s="1"/>
      <c r="C79" s="1"/>
      <c r="D79" s="1"/>
      <c r="E79" s="1"/>
      <c r="F79" s="1"/>
      <c r="G79" s="1"/>
      <c r="H79" s="1"/>
      <c r="I79" s="1"/>
      <c r="J79" s="1"/>
      <c r="K79" s="1"/>
      <c r="L79" s="1"/>
      <c r="M79" s="1"/>
      <c r="N79" s="1"/>
      <c r="O79" s="1"/>
      <c r="P79" s="1"/>
      <c r="Q79" s="1"/>
      <c r="R79" s="1"/>
      <c r="S79" s="1"/>
      <c r="T79" s="1"/>
      <c r="U79" s="1"/>
      <c r="V79" s="1"/>
      <c r="W79" s="1"/>
      <c r="X79" s="1"/>
      <c r="Y79" s="1"/>
      <c r="Z79" s="1"/>
      <c r="AA79" s="231"/>
    </row>
    <row r="80" spans="1:27" x14ac:dyDescent="0.25">
      <c r="A80" s="232"/>
      <c r="B80" s="1"/>
      <c r="C80" s="1"/>
      <c r="D80" s="1"/>
      <c r="E80" s="1"/>
      <c r="F80" s="1"/>
      <c r="G80" s="1"/>
      <c r="H80" s="1"/>
      <c r="I80" s="1"/>
      <c r="J80" s="1"/>
      <c r="K80" s="1"/>
      <c r="L80" s="1"/>
      <c r="M80" s="1"/>
      <c r="N80" s="1"/>
      <c r="O80" s="1"/>
      <c r="P80" s="1"/>
      <c r="Q80" s="1"/>
      <c r="R80" s="1"/>
      <c r="S80" s="1"/>
      <c r="T80" s="1"/>
      <c r="U80" s="1"/>
      <c r="V80" s="1"/>
      <c r="W80" s="1"/>
      <c r="X80" s="1"/>
      <c r="Y80" s="1"/>
      <c r="Z80" s="1"/>
      <c r="AA80" s="231"/>
    </row>
    <row r="81" spans="1:27" x14ac:dyDescent="0.25">
      <c r="A81" s="232"/>
      <c r="B81" s="1"/>
      <c r="C81" s="1"/>
      <c r="D81" s="1"/>
      <c r="E81" s="1"/>
      <c r="F81" s="1"/>
      <c r="G81" s="1"/>
      <c r="H81" s="1"/>
      <c r="I81" s="1"/>
      <c r="J81" s="1"/>
      <c r="K81" s="1"/>
      <c r="L81" s="1"/>
      <c r="M81" s="1"/>
      <c r="N81" s="1"/>
      <c r="O81" s="1"/>
      <c r="P81" s="1"/>
      <c r="Q81" s="1"/>
      <c r="R81" s="1"/>
      <c r="S81" s="1"/>
      <c r="T81" s="1"/>
      <c r="U81" s="1"/>
      <c r="V81" s="1"/>
      <c r="W81" s="1"/>
      <c r="X81" s="1"/>
      <c r="Y81" s="1"/>
      <c r="Z81" s="1"/>
      <c r="AA81" s="231"/>
    </row>
    <row r="82" spans="1:27" x14ac:dyDescent="0.25">
      <c r="A82" s="232"/>
      <c r="B82" s="1"/>
      <c r="C82" s="1"/>
      <c r="D82" s="1"/>
      <c r="E82" s="1"/>
      <c r="F82" s="1"/>
      <c r="G82" s="1"/>
      <c r="H82" s="1"/>
      <c r="I82" s="1"/>
      <c r="J82" s="1"/>
      <c r="K82" s="1"/>
      <c r="L82" s="1"/>
      <c r="M82" s="1"/>
      <c r="N82" s="1"/>
      <c r="O82" s="1"/>
      <c r="P82" s="1"/>
      <c r="Q82" s="1"/>
      <c r="R82" s="1"/>
      <c r="S82" s="1"/>
      <c r="T82" s="1"/>
      <c r="U82" s="1"/>
      <c r="V82" s="1"/>
      <c r="W82" s="1"/>
      <c r="X82" s="1"/>
      <c r="Y82" s="1"/>
      <c r="Z82" s="1"/>
      <c r="AA82" s="231"/>
    </row>
    <row r="83" spans="1:27" x14ac:dyDescent="0.25">
      <c r="A83" s="232"/>
      <c r="B83" s="1"/>
      <c r="C83" s="1"/>
      <c r="D83" s="1"/>
      <c r="E83" s="1"/>
      <c r="F83" s="1"/>
      <c r="G83" s="1"/>
      <c r="H83" s="1"/>
      <c r="I83" s="1"/>
      <c r="J83" s="1"/>
      <c r="K83" s="1"/>
      <c r="L83" s="1"/>
      <c r="M83" s="1"/>
      <c r="N83" s="1"/>
      <c r="O83" s="1"/>
      <c r="P83" s="1"/>
      <c r="Q83" s="1"/>
      <c r="R83" s="1"/>
      <c r="S83" s="1"/>
      <c r="T83" s="1"/>
      <c r="U83" s="1"/>
      <c r="V83" s="1"/>
      <c r="W83" s="1"/>
      <c r="X83" s="1"/>
      <c r="Y83" s="1"/>
      <c r="Z83" s="1"/>
      <c r="AA83" s="231"/>
    </row>
    <row r="84" spans="1:27" x14ac:dyDescent="0.25">
      <c r="A84" s="232"/>
      <c r="B84" s="1"/>
      <c r="C84" s="1"/>
      <c r="D84" s="1"/>
      <c r="E84" s="1"/>
      <c r="F84" s="1"/>
      <c r="G84" s="1"/>
      <c r="H84" s="1"/>
      <c r="I84" s="1"/>
      <c r="J84" s="1"/>
      <c r="K84" s="1"/>
      <c r="L84" s="1"/>
      <c r="M84" s="1"/>
      <c r="N84" s="1"/>
      <c r="O84" s="1"/>
      <c r="P84" s="1"/>
      <c r="Q84" s="1"/>
      <c r="R84" s="1"/>
      <c r="S84" s="1"/>
      <c r="T84" s="1"/>
      <c r="U84" s="1"/>
      <c r="V84" s="1"/>
      <c r="W84" s="1"/>
      <c r="X84" s="1"/>
      <c r="Y84" s="1"/>
      <c r="Z84" s="1"/>
      <c r="AA84" s="231"/>
    </row>
    <row r="85" spans="1:27" x14ac:dyDescent="0.25">
      <c r="A85" s="232"/>
      <c r="B85" s="1"/>
      <c r="C85" s="1"/>
      <c r="D85" s="1"/>
      <c r="E85" s="1"/>
      <c r="F85" s="1"/>
      <c r="G85" s="1"/>
      <c r="H85" s="1"/>
      <c r="I85" s="1"/>
      <c r="J85" s="1"/>
      <c r="K85" s="1"/>
      <c r="L85" s="1"/>
      <c r="M85" s="1"/>
      <c r="N85" s="1"/>
      <c r="O85" s="1"/>
      <c r="P85" s="1"/>
      <c r="Q85" s="1"/>
      <c r="R85" s="1"/>
      <c r="S85" s="1"/>
      <c r="T85" s="1"/>
      <c r="U85" s="1"/>
      <c r="V85" s="1"/>
      <c r="W85" s="1"/>
      <c r="X85" s="1"/>
      <c r="Y85" s="1"/>
      <c r="Z85" s="1"/>
      <c r="AA85" s="231"/>
    </row>
    <row r="86" spans="1:27" x14ac:dyDescent="0.25">
      <c r="A86" s="232"/>
      <c r="B86" s="1"/>
      <c r="C86" s="1"/>
      <c r="D86" s="1"/>
      <c r="E86" s="1"/>
      <c r="F86" s="1"/>
      <c r="G86" s="1"/>
      <c r="H86" s="1"/>
      <c r="I86" s="1"/>
      <c r="J86" s="1"/>
      <c r="K86" s="1"/>
      <c r="L86" s="1"/>
      <c r="M86" s="1"/>
      <c r="N86" s="1"/>
      <c r="O86" s="1"/>
      <c r="P86" s="1"/>
      <c r="Q86" s="1"/>
      <c r="R86" s="1"/>
      <c r="S86" s="1"/>
      <c r="T86" s="1"/>
      <c r="U86" s="1"/>
      <c r="V86" s="1"/>
      <c r="W86" s="1"/>
      <c r="X86" s="1"/>
      <c r="Y86" s="1"/>
      <c r="Z86" s="1"/>
      <c r="AA86" s="231"/>
    </row>
    <row r="87" spans="1:27" x14ac:dyDescent="0.25">
      <c r="A87" s="232"/>
      <c r="B87" s="1"/>
      <c r="C87" s="1"/>
      <c r="D87" s="1"/>
      <c r="E87" s="1"/>
      <c r="F87" s="1"/>
      <c r="G87" s="1"/>
      <c r="H87" s="1"/>
      <c r="I87" s="1"/>
      <c r="J87" s="1"/>
      <c r="K87" s="1"/>
      <c r="L87" s="1"/>
      <c r="M87" s="1"/>
      <c r="N87" s="1"/>
      <c r="O87" s="1"/>
      <c r="P87" s="1"/>
      <c r="Q87" s="1"/>
      <c r="R87" s="1"/>
      <c r="S87" s="1"/>
      <c r="T87" s="1"/>
      <c r="U87" s="1"/>
      <c r="V87" s="1"/>
      <c r="W87" s="1"/>
      <c r="X87" s="1"/>
      <c r="Y87" s="1"/>
      <c r="Z87" s="1"/>
      <c r="AA87" s="231"/>
    </row>
    <row r="88" spans="1:27" x14ac:dyDescent="0.25">
      <c r="A88" s="232"/>
      <c r="B88" s="1"/>
      <c r="C88" s="1"/>
      <c r="D88" s="1"/>
      <c r="E88" s="1"/>
      <c r="F88" s="1"/>
      <c r="G88" s="1"/>
      <c r="H88" s="1"/>
      <c r="I88" s="1"/>
      <c r="J88" s="1"/>
      <c r="K88" s="1"/>
      <c r="L88" s="1"/>
      <c r="M88" s="1"/>
      <c r="N88" s="1"/>
      <c r="O88" s="1"/>
      <c r="P88" s="1"/>
      <c r="Q88" s="1"/>
      <c r="R88" s="1"/>
      <c r="S88" s="1"/>
      <c r="T88" s="1"/>
      <c r="U88" s="1"/>
      <c r="V88" s="1"/>
      <c r="W88" s="1"/>
      <c r="X88" s="1"/>
      <c r="Y88" s="1"/>
      <c r="Z88" s="1"/>
      <c r="AA88" s="231"/>
    </row>
    <row r="89" spans="1:27" x14ac:dyDescent="0.25">
      <c r="A89" s="232"/>
      <c r="B89" s="1"/>
      <c r="C89" s="1"/>
      <c r="D89" s="1"/>
      <c r="E89" s="1"/>
      <c r="F89" s="1"/>
      <c r="G89" s="1"/>
      <c r="H89" s="1"/>
      <c r="I89" s="1"/>
      <c r="J89" s="1"/>
      <c r="K89" s="1"/>
      <c r="L89" s="1"/>
      <c r="M89" s="1"/>
      <c r="N89" s="1"/>
      <c r="O89" s="1"/>
      <c r="P89" s="1"/>
      <c r="Q89" s="1"/>
      <c r="R89" s="1"/>
      <c r="S89" s="1"/>
      <c r="T89" s="1"/>
      <c r="U89" s="1"/>
      <c r="V89" s="1"/>
      <c r="W89" s="1"/>
      <c r="X89" s="1"/>
      <c r="Y89" s="1"/>
      <c r="Z89" s="1"/>
      <c r="AA89" s="231"/>
    </row>
    <row r="90" spans="1:27" x14ac:dyDescent="0.25">
      <c r="A90" s="232"/>
      <c r="B90" s="1"/>
      <c r="C90" s="1"/>
      <c r="D90" s="1"/>
      <c r="E90" s="1"/>
      <c r="F90" s="1"/>
      <c r="G90" s="1"/>
      <c r="H90" s="1"/>
      <c r="I90" s="1"/>
      <c r="J90" s="1"/>
      <c r="K90" s="1"/>
      <c r="L90" s="1"/>
      <c r="M90" s="1"/>
      <c r="N90" s="1"/>
      <c r="O90" s="1"/>
      <c r="P90" s="1"/>
      <c r="Q90" s="1"/>
      <c r="R90" s="1"/>
      <c r="S90" s="1"/>
      <c r="T90" s="1"/>
      <c r="U90" s="1"/>
      <c r="V90" s="1"/>
      <c r="W90" s="1"/>
      <c r="X90" s="1"/>
      <c r="Y90" s="1"/>
      <c r="Z90" s="1"/>
      <c r="AA90" s="231"/>
    </row>
    <row r="91" spans="1:27" x14ac:dyDescent="0.25">
      <c r="A91" s="232"/>
      <c r="B91" s="1"/>
      <c r="C91" s="1"/>
      <c r="D91" s="1"/>
      <c r="E91" s="1"/>
      <c r="F91" s="1"/>
      <c r="G91" s="1"/>
      <c r="H91" s="1"/>
      <c r="I91" s="1"/>
      <c r="J91" s="1"/>
      <c r="K91" s="1"/>
      <c r="L91" s="1"/>
      <c r="M91" s="1"/>
      <c r="N91" s="1"/>
      <c r="O91" s="1"/>
      <c r="P91" s="1"/>
      <c r="Q91" s="1"/>
      <c r="R91" s="1"/>
      <c r="S91" s="1"/>
      <c r="T91" s="1"/>
      <c r="U91" s="1"/>
      <c r="V91" s="1"/>
      <c r="W91" s="1"/>
      <c r="X91" s="1"/>
      <c r="Y91" s="1"/>
      <c r="Z91" s="1"/>
      <c r="AA91" s="231"/>
    </row>
    <row r="92" spans="1:27" x14ac:dyDescent="0.25">
      <c r="A92" s="232"/>
      <c r="B92" s="1"/>
      <c r="C92" s="1"/>
      <c r="D92" s="1"/>
      <c r="E92" s="1"/>
      <c r="F92" s="1"/>
      <c r="G92" s="1"/>
      <c r="H92" s="1"/>
      <c r="I92" s="1"/>
      <c r="J92" s="1"/>
      <c r="K92" s="1"/>
      <c r="L92" s="1"/>
      <c r="M92" s="1"/>
      <c r="N92" s="1"/>
      <c r="O92" s="1"/>
      <c r="P92" s="1"/>
      <c r="Q92" s="1"/>
      <c r="R92" s="1"/>
      <c r="S92" s="1"/>
      <c r="T92" s="1"/>
      <c r="U92" s="1"/>
      <c r="V92" s="1"/>
      <c r="W92" s="1"/>
      <c r="X92" s="1"/>
      <c r="Y92" s="1"/>
      <c r="Z92" s="1"/>
      <c r="AA92" s="231"/>
    </row>
    <row r="93" spans="1:27" x14ac:dyDescent="0.25">
      <c r="A93" s="232"/>
      <c r="B93" s="1"/>
      <c r="C93" s="1"/>
      <c r="D93" s="1"/>
      <c r="E93" s="1"/>
      <c r="F93" s="1"/>
      <c r="G93" s="1"/>
      <c r="H93" s="1"/>
      <c r="I93" s="1"/>
      <c r="J93" s="1"/>
      <c r="K93" s="1"/>
      <c r="L93" s="1"/>
      <c r="M93" s="1"/>
      <c r="N93" s="1"/>
      <c r="O93" s="1"/>
      <c r="P93" s="1"/>
      <c r="Q93" s="1"/>
      <c r="R93" s="1"/>
      <c r="S93" s="1"/>
      <c r="T93" s="1"/>
      <c r="U93" s="1"/>
      <c r="V93" s="1"/>
      <c r="W93" s="1"/>
      <c r="X93" s="1"/>
      <c r="Y93" s="1"/>
      <c r="Z93" s="1"/>
      <c r="AA93" s="231"/>
    </row>
    <row r="94" spans="1:27" x14ac:dyDescent="0.25">
      <c r="A94" s="232"/>
      <c r="B94" s="1"/>
      <c r="C94" s="1"/>
      <c r="D94" s="1"/>
      <c r="E94" s="1"/>
      <c r="F94" s="1"/>
      <c r="G94" s="1"/>
      <c r="H94" s="1"/>
      <c r="I94" s="1"/>
      <c r="J94" s="1"/>
      <c r="K94" s="1"/>
      <c r="L94" s="1"/>
      <c r="M94" s="1"/>
      <c r="N94" s="1"/>
      <c r="O94" s="1"/>
      <c r="P94" s="1"/>
      <c r="Q94" s="1"/>
      <c r="R94" s="1"/>
      <c r="S94" s="1"/>
      <c r="T94" s="1"/>
      <c r="U94" s="1"/>
      <c r="V94" s="1"/>
      <c r="W94" s="1"/>
      <c r="X94" s="1"/>
      <c r="Y94" s="1"/>
      <c r="Z94" s="1"/>
      <c r="AA94" s="231"/>
    </row>
    <row r="95" spans="1:27" x14ac:dyDescent="0.25">
      <c r="A95" s="232"/>
      <c r="B95" s="1"/>
      <c r="C95" s="1"/>
      <c r="D95" s="1"/>
      <c r="E95" s="1"/>
      <c r="F95" s="1"/>
      <c r="G95" s="1"/>
      <c r="H95" s="1"/>
      <c r="I95" s="1"/>
      <c r="J95" s="1"/>
      <c r="K95" s="1"/>
      <c r="L95" s="1"/>
      <c r="M95" s="1"/>
      <c r="N95" s="1"/>
      <c r="O95" s="1"/>
      <c r="P95" s="1"/>
      <c r="Q95" s="1"/>
      <c r="R95" s="1"/>
      <c r="S95" s="1"/>
      <c r="T95" s="1"/>
      <c r="U95" s="1"/>
      <c r="V95" s="1"/>
      <c r="W95" s="1"/>
      <c r="X95" s="1"/>
      <c r="Y95" s="1"/>
      <c r="Z95" s="1"/>
      <c r="AA95" s="231"/>
    </row>
    <row r="96" spans="1:27" x14ac:dyDescent="0.25">
      <c r="A96" s="232"/>
      <c r="B96" s="1"/>
      <c r="C96" s="1"/>
      <c r="D96" s="1"/>
      <c r="E96" s="1"/>
      <c r="F96" s="1"/>
      <c r="G96" s="1"/>
      <c r="H96" s="1"/>
      <c r="I96" s="1"/>
      <c r="J96" s="1"/>
      <c r="K96" s="1"/>
      <c r="L96" s="1"/>
      <c r="M96" s="1"/>
      <c r="N96" s="1"/>
      <c r="O96" s="1"/>
      <c r="P96" s="1"/>
      <c r="Q96" s="1"/>
      <c r="R96" s="1"/>
      <c r="S96" s="1"/>
      <c r="T96" s="1"/>
      <c r="U96" s="1"/>
      <c r="V96" s="1"/>
      <c r="W96" s="1"/>
      <c r="X96" s="1"/>
      <c r="Y96" s="1"/>
      <c r="Z96" s="1"/>
      <c r="AA96" s="231"/>
    </row>
    <row r="97" spans="1:27" x14ac:dyDescent="0.25">
      <c r="A97" s="232"/>
      <c r="B97" s="1"/>
      <c r="C97" s="1"/>
      <c r="D97" s="1"/>
      <c r="E97" s="1"/>
      <c r="F97" s="1"/>
      <c r="G97" s="1"/>
      <c r="H97" s="1"/>
      <c r="I97" s="1"/>
      <c r="J97" s="1"/>
      <c r="K97" s="1"/>
      <c r="L97" s="1"/>
      <c r="M97" s="1"/>
      <c r="N97" s="1"/>
      <c r="O97" s="1"/>
      <c r="P97" s="1"/>
      <c r="Q97" s="1"/>
      <c r="R97" s="1"/>
      <c r="S97" s="1"/>
      <c r="T97" s="1"/>
      <c r="U97" s="1"/>
      <c r="V97" s="1"/>
      <c r="W97" s="1"/>
      <c r="X97" s="1"/>
      <c r="Y97" s="1"/>
      <c r="Z97" s="1"/>
      <c r="AA97" s="231"/>
    </row>
    <row r="98" spans="1:27" x14ac:dyDescent="0.25">
      <c r="A98" s="232"/>
      <c r="B98" s="1"/>
      <c r="C98" s="1"/>
      <c r="D98" s="1"/>
      <c r="E98" s="1"/>
      <c r="F98" s="1"/>
      <c r="G98" s="1"/>
      <c r="H98" s="1"/>
      <c r="I98" s="1"/>
      <c r="J98" s="1"/>
      <c r="K98" s="1"/>
      <c r="L98" s="1"/>
      <c r="M98" s="1"/>
      <c r="N98" s="1"/>
      <c r="O98" s="1"/>
      <c r="P98" s="1"/>
      <c r="Q98" s="1"/>
      <c r="R98" s="1"/>
      <c r="S98" s="1"/>
      <c r="T98" s="1"/>
      <c r="U98" s="1"/>
      <c r="V98" s="1"/>
      <c r="W98" s="1"/>
      <c r="X98" s="1"/>
      <c r="Y98" s="1"/>
      <c r="Z98" s="1"/>
      <c r="AA98" s="231"/>
    </row>
    <row r="99" spans="1:27" x14ac:dyDescent="0.25">
      <c r="A99" s="232"/>
      <c r="B99" s="1"/>
      <c r="C99" s="1"/>
      <c r="D99" s="1"/>
      <c r="E99" s="1"/>
      <c r="F99" s="1"/>
      <c r="G99" s="1"/>
      <c r="H99" s="1"/>
      <c r="I99" s="1"/>
      <c r="J99" s="1"/>
      <c r="K99" s="1"/>
      <c r="L99" s="1"/>
      <c r="M99" s="1"/>
      <c r="N99" s="1"/>
      <c r="O99" s="1"/>
      <c r="P99" s="1"/>
      <c r="Q99" s="1"/>
      <c r="R99" s="1"/>
      <c r="S99" s="1"/>
      <c r="T99" s="1"/>
      <c r="U99" s="1"/>
      <c r="V99" s="1"/>
      <c r="W99" s="1"/>
      <c r="X99" s="1"/>
      <c r="Y99" s="1"/>
      <c r="Z99" s="1"/>
      <c r="AA99" s="231"/>
    </row>
    <row r="100" spans="1:27" x14ac:dyDescent="0.25">
      <c r="A100" s="232"/>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231"/>
    </row>
    <row r="101" spans="1:27" x14ac:dyDescent="0.25">
      <c r="A101" s="232"/>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231"/>
    </row>
    <row r="102" spans="1:27" x14ac:dyDescent="0.25">
      <c r="A102" s="232"/>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231"/>
    </row>
    <row r="103" spans="1:27" x14ac:dyDescent="0.25">
      <c r="A103" s="232"/>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231"/>
    </row>
    <row r="104" spans="1:27" x14ac:dyDescent="0.25">
      <c r="A104" s="232"/>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231"/>
    </row>
    <row r="105" spans="1:27" x14ac:dyDescent="0.25">
      <c r="A105" s="232"/>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231"/>
    </row>
    <row r="106" spans="1:27" x14ac:dyDescent="0.25">
      <c r="A106" s="232"/>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231"/>
    </row>
    <row r="107" spans="1:27" x14ac:dyDescent="0.25">
      <c r="A107" s="232"/>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231"/>
    </row>
    <row r="108" spans="1:27" x14ac:dyDescent="0.25">
      <c r="A108" s="232"/>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231"/>
    </row>
    <row r="109" spans="1:27" x14ac:dyDescent="0.25">
      <c r="A109" s="232"/>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231"/>
    </row>
    <row r="110" spans="1:27" x14ac:dyDescent="0.25">
      <c r="A110" s="232"/>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231"/>
    </row>
    <row r="111" spans="1:27" x14ac:dyDescent="0.25">
      <c r="A111" s="232"/>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231"/>
    </row>
    <row r="112" spans="1:27" x14ac:dyDescent="0.25">
      <c r="A112" s="232"/>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231"/>
    </row>
    <row r="113" spans="1:27" x14ac:dyDescent="0.25">
      <c r="A113" s="232"/>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231"/>
    </row>
    <row r="114" spans="1:27" x14ac:dyDescent="0.25">
      <c r="A114" s="232"/>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231"/>
    </row>
    <row r="115" spans="1:27" x14ac:dyDescent="0.25">
      <c r="A115" s="232"/>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231"/>
    </row>
    <row r="116" spans="1:27" x14ac:dyDescent="0.25">
      <c r="A116" s="232"/>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231"/>
    </row>
    <row r="117" spans="1:27" x14ac:dyDescent="0.25">
      <c r="A117" s="232"/>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231"/>
    </row>
    <row r="118" spans="1:27" x14ac:dyDescent="0.25">
      <c r="A118" s="232"/>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231"/>
    </row>
    <row r="119" spans="1:27" x14ac:dyDescent="0.25">
      <c r="A119" s="232"/>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231"/>
    </row>
    <row r="120" spans="1:27" x14ac:dyDescent="0.25">
      <c r="A120" s="232"/>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231"/>
    </row>
    <row r="121" spans="1:27" x14ac:dyDescent="0.25">
      <c r="A121" s="232"/>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231"/>
    </row>
    <row r="122" spans="1:27" x14ac:dyDescent="0.25">
      <c r="A122" s="232"/>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231"/>
    </row>
    <row r="123" spans="1:27" x14ac:dyDescent="0.25">
      <c r="A123" s="232"/>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231"/>
    </row>
    <row r="124" spans="1:27" x14ac:dyDescent="0.25">
      <c r="A124" s="232"/>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231"/>
    </row>
    <row r="125" spans="1:27" x14ac:dyDescent="0.25">
      <c r="A125" s="232"/>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231"/>
    </row>
    <row r="126" spans="1:27" x14ac:dyDescent="0.25">
      <c r="A126" s="232"/>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231"/>
    </row>
    <row r="127" spans="1:27" x14ac:dyDescent="0.25">
      <c r="A127" s="232"/>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231"/>
    </row>
    <row r="128" spans="1:27" x14ac:dyDescent="0.25">
      <c r="A128" s="232"/>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231"/>
    </row>
    <row r="129" spans="1:27" x14ac:dyDescent="0.25">
      <c r="A129" s="232"/>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231"/>
    </row>
    <row r="130" spans="1:27" x14ac:dyDescent="0.25">
      <c r="A130" s="232"/>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231"/>
    </row>
    <row r="131" spans="1:27" x14ac:dyDescent="0.25">
      <c r="A131" s="232"/>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231"/>
    </row>
    <row r="132" spans="1:27" x14ac:dyDescent="0.25">
      <c r="A132" s="232"/>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231"/>
    </row>
    <row r="133" spans="1:27" x14ac:dyDescent="0.25">
      <c r="A133" s="232"/>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231"/>
    </row>
    <row r="134" spans="1:27" x14ac:dyDescent="0.25">
      <c r="A134" s="232"/>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231"/>
    </row>
    <row r="135" spans="1:27" x14ac:dyDescent="0.25">
      <c r="A135" s="232"/>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231"/>
    </row>
    <row r="136" spans="1:27" x14ac:dyDescent="0.25">
      <c r="A136" s="232"/>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231"/>
    </row>
    <row r="137" spans="1:27" x14ac:dyDescent="0.25">
      <c r="A137" s="232"/>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231"/>
    </row>
    <row r="138" spans="1:27" x14ac:dyDescent="0.25">
      <c r="A138" s="232"/>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231"/>
    </row>
    <row r="139" spans="1:27" x14ac:dyDescent="0.25">
      <c r="A139" s="232"/>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231"/>
    </row>
    <row r="140" spans="1:27" x14ac:dyDescent="0.25">
      <c r="A140" s="232"/>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231"/>
    </row>
    <row r="141" spans="1:27" x14ac:dyDescent="0.25">
      <c r="A141" s="232"/>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231"/>
    </row>
    <row r="142" spans="1:27" x14ac:dyDescent="0.25">
      <c r="A142" s="232"/>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231"/>
    </row>
    <row r="143" spans="1:27" x14ac:dyDescent="0.25">
      <c r="A143" s="232"/>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231"/>
    </row>
    <row r="144" spans="1:27" x14ac:dyDescent="0.25">
      <c r="A144" s="232"/>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231"/>
    </row>
    <row r="145" spans="1:27" x14ac:dyDescent="0.25">
      <c r="A145" s="232"/>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231"/>
    </row>
    <row r="146" spans="1:27" x14ac:dyDescent="0.25">
      <c r="A146" s="232"/>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231"/>
    </row>
    <row r="147" spans="1:27" x14ac:dyDescent="0.25">
      <c r="A147" s="232"/>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231"/>
    </row>
    <row r="148" spans="1:27" x14ac:dyDescent="0.25">
      <c r="A148" s="232"/>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231"/>
    </row>
    <row r="149" spans="1:27" x14ac:dyDescent="0.25">
      <c r="A149" s="232"/>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231"/>
    </row>
    <row r="150" spans="1:27" x14ac:dyDescent="0.25">
      <c r="A150" s="232"/>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231"/>
    </row>
    <row r="151" spans="1:27" x14ac:dyDescent="0.25">
      <c r="A151" s="232"/>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231"/>
    </row>
    <row r="152" spans="1:27" x14ac:dyDescent="0.25">
      <c r="A152" s="232"/>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231"/>
    </row>
    <row r="153" spans="1:27" x14ac:dyDescent="0.25">
      <c r="A153" s="232"/>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231"/>
    </row>
    <row r="154" spans="1:27" x14ac:dyDescent="0.25">
      <c r="A154" s="232"/>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231"/>
    </row>
    <row r="155" spans="1:27" x14ac:dyDescent="0.25">
      <c r="A155" s="232"/>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231"/>
    </row>
    <row r="156" spans="1:27" x14ac:dyDescent="0.25">
      <c r="A156" s="232"/>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231"/>
    </row>
    <row r="157" spans="1:27" x14ac:dyDescent="0.25">
      <c r="A157" s="232"/>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231"/>
    </row>
    <row r="158" spans="1:27" x14ac:dyDescent="0.25">
      <c r="A158" s="232"/>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231"/>
    </row>
    <row r="159" spans="1:27" x14ac:dyDescent="0.25">
      <c r="A159" s="232"/>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231"/>
    </row>
    <row r="160" spans="1:27" x14ac:dyDescent="0.25">
      <c r="A160" s="232"/>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231"/>
    </row>
    <row r="161" spans="1:27" x14ac:dyDescent="0.25">
      <c r="A161" s="232"/>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231"/>
    </row>
    <row r="162" spans="1:27" x14ac:dyDescent="0.25">
      <c r="A162" s="232"/>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231"/>
    </row>
    <row r="163" spans="1:27" x14ac:dyDescent="0.25">
      <c r="A163" s="232"/>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231"/>
    </row>
    <row r="164" spans="1:27" x14ac:dyDescent="0.25">
      <c r="A164" s="232"/>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231"/>
    </row>
    <row r="165" spans="1:27" x14ac:dyDescent="0.25">
      <c r="A165" s="232"/>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231"/>
    </row>
    <row r="166" spans="1:27" x14ac:dyDescent="0.25">
      <c r="A166" s="232"/>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231"/>
    </row>
    <row r="167" spans="1:27" x14ac:dyDescent="0.25">
      <c r="A167" s="232"/>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231"/>
    </row>
    <row r="168" spans="1:27" x14ac:dyDescent="0.25">
      <c r="A168" s="232"/>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231"/>
    </row>
    <row r="169" spans="1:27" x14ac:dyDescent="0.25">
      <c r="A169" s="232"/>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231"/>
    </row>
    <row r="170" spans="1:27" x14ac:dyDescent="0.25">
      <c r="A170" s="232"/>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231"/>
    </row>
    <row r="171" spans="1:27" x14ac:dyDescent="0.25">
      <c r="A171" s="232"/>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231"/>
    </row>
    <row r="172" spans="1:27" x14ac:dyDescent="0.25">
      <c r="A172" s="232"/>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231"/>
    </row>
    <row r="173" spans="1:27" x14ac:dyDescent="0.25">
      <c r="A173" s="232"/>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231"/>
    </row>
    <row r="174" spans="1:27" ht="15.75" thickBot="1" x14ac:dyDescent="0.3">
      <c r="A174" s="233"/>
      <c r="B174" s="234"/>
      <c r="C174" s="234"/>
      <c r="D174" s="234"/>
      <c r="E174" s="234"/>
      <c r="F174" s="234"/>
      <c r="G174" s="234"/>
      <c r="H174" s="234"/>
      <c r="I174" s="234"/>
      <c r="J174" s="234"/>
      <c r="K174" s="234"/>
      <c r="L174" s="234"/>
      <c r="M174" s="234"/>
      <c r="N174" s="234"/>
      <c r="O174" s="234"/>
      <c r="P174" s="234"/>
      <c r="Q174" s="234"/>
      <c r="R174" s="234"/>
      <c r="S174" s="234"/>
      <c r="T174" s="234"/>
      <c r="U174" s="234"/>
      <c r="V174" s="234"/>
      <c r="W174" s="234"/>
      <c r="X174" s="234"/>
      <c r="Y174" s="234"/>
      <c r="Z174" s="234"/>
      <c r="AA174" s="235"/>
    </row>
  </sheetData>
  <sheetProtection algorithmName="SHA-512" hashValue="FSNozBme5Xn+C+NvO2StPOYV/D1TOBff4xNjLoWU8He++tu3OVIw1Q9iiaYuwLsn20OwH7+9oUFvlyltLL2ujw==" saltValue="3NVMIyn9VpAHlxx1ydT9hw==" spinCount="100000" sheet="1" formatCells="0" formatColumns="0" formatRows="0" insertColumns="0" insertRows="0" insertHyperlinks="0" deleteColumns="0" deleteRows="0" sort="0" autoFilter="0" pivotTables="0"/>
  <mergeCells count="1">
    <mergeCell ref="A1:AA3"/>
  </mergeCells>
  <pageMargins left="0.25" right="0.25" top="0.75" bottom="0.75" header="0.3" footer="0.3"/>
  <pageSetup scale="55" fitToHeight="0" orientation="landscape" r:id="rId1"/>
  <rowBreaks count="2" manualBreakCount="2">
    <brk id="67" max="26" man="1"/>
    <brk id="133" max="2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69840B-7E88-4620-82F9-A8CFE5FC0FAC}">
  <sheetPr codeName="Sheet6">
    <pageSetUpPr fitToPage="1"/>
  </sheetPr>
  <dimension ref="A1:Z500"/>
  <sheetViews>
    <sheetView zoomScaleNormal="100" zoomScaleSheetLayoutView="85" zoomScalePageLayoutView="85" workbookViewId="0">
      <pane xSplit="2" ySplit="4" topLeftCell="C5" activePane="bottomRight" state="frozen"/>
      <selection pane="topRight" activeCell="C1" sqref="C1"/>
      <selection pane="bottomLeft" activeCell="A5" sqref="A5"/>
      <selection pane="bottomRight" activeCell="C6" sqref="C6:F9"/>
    </sheetView>
  </sheetViews>
  <sheetFormatPr defaultColWidth="8.85546875" defaultRowHeight="15" x14ac:dyDescent="0.25"/>
  <cols>
    <col min="1" max="1" width="17.85546875" style="7" customWidth="1"/>
    <col min="2" max="2" width="25.85546875" style="76" customWidth="1"/>
    <col min="3" max="3" width="36.42578125" style="7" customWidth="1"/>
    <col min="4" max="5" width="18.28515625" style="7" customWidth="1"/>
    <col min="6" max="6" width="30.7109375" style="7" customWidth="1"/>
    <col min="7" max="7" width="34.42578125" customWidth="1"/>
    <col min="8" max="8" width="12.5703125" style="118" customWidth="1"/>
    <col min="9" max="9" width="45.7109375" customWidth="1"/>
    <col min="10" max="10" width="16.85546875" style="7" hidden="1" customWidth="1"/>
    <col min="11" max="11" width="17.140625" style="7" customWidth="1"/>
    <col min="12" max="19" width="9.140625" style="7" hidden="1" customWidth="1"/>
    <col min="20" max="24" width="0" style="7" hidden="1" customWidth="1"/>
    <col min="25" max="16384" width="8.85546875" style="7"/>
  </cols>
  <sheetData>
    <row r="1" spans="1:26" ht="40.5" customHeight="1" x14ac:dyDescent="0.2">
      <c r="A1" s="425" t="s">
        <v>1088</v>
      </c>
      <c r="B1" s="426"/>
      <c r="C1" s="426"/>
      <c r="D1" s="426"/>
      <c r="E1" s="426"/>
      <c r="F1" s="426"/>
      <c r="G1" s="426"/>
      <c r="H1" s="426"/>
      <c r="I1" s="427"/>
    </row>
    <row r="2" spans="1:26" ht="18.75" customHeight="1" x14ac:dyDescent="0.2">
      <c r="A2" s="428"/>
      <c r="B2" s="429"/>
      <c r="C2" s="429"/>
      <c r="D2" s="429"/>
      <c r="E2" s="429"/>
      <c r="F2" s="429"/>
      <c r="G2" s="429"/>
      <c r="H2" s="429"/>
      <c r="I2" s="430"/>
      <c r="L2" s="431" t="s">
        <v>894</v>
      </c>
      <c r="M2" s="431"/>
      <c r="N2" s="431"/>
      <c r="O2" s="431"/>
      <c r="P2" s="431"/>
      <c r="Q2" s="431"/>
      <c r="R2" s="431"/>
      <c r="S2" s="431"/>
    </row>
    <row r="3" spans="1:26" ht="18.75" customHeight="1" x14ac:dyDescent="0.2">
      <c r="A3" s="439" t="s">
        <v>1109</v>
      </c>
      <c r="B3" s="440"/>
      <c r="C3" s="440"/>
      <c r="D3" s="440"/>
      <c r="E3" s="440"/>
      <c r="F3" s="440"/>
      <c r="G3" s="440"/>
      <c r="H3" s="440"/>
      <c r="I3" s="441"/>
      <c r="L3" s="119"/>
      <c r="M3" s="119"/>
      <c r="N3" s="119"/>
      <c r="O3" s="119"/>
      <c r="P3" s="119"/>
      <c r="Q3" s="119"/>
      <c r="R3" s="119"/>
      <c r="S3" s="119"/>
    </row>
    <row r="4" spans="1:26" ht="51" customHeight="1" x14ac:dyDescent="0.2">
      <c r="A4" s="400" t="s">
        <v>0</v>
      </c>
      <c r="B4" s="58" t="s">
        <v>798</v>
      </c>
      <c r="C4" s="432" t="s">
        <v>1</v>
      </c>
      <c r="D4" s="432"/>
      <c r="E4" s="432"/>
      <c r="F4" s="432"/>
      <c r="G4" s="281" t="s">
        <v>2</v>
      </c>
      <c r="H4" s="281" t="s">
        <v>3</v>
      </c>
      <c r="I4" s="383" t="s">
        <v>811</v>
      </c>
      <c r="L4" s="4"/>
      <c r="M4" s="4"/>
      <c r="N4" s="4"/>
      <c r="O4" s="4"/>
      <c r="P4" s="4"/>
      <c r="Q4" s="4"/>
      <c r="R4" s="4"/>
      <c r="S4" s="4"/>
      <c r="T4" s="4"/>
      <c r="U4" s="4"/>
      <c r="V4" s="4"/>
      <c r="W4" s="4"/>
      <c r="X4" s="9"/>
      <c r="Y4" s="9"/>
      <c r="Z4" s="9"/>
    </row>
    <row r="5" spans="1:26" ht="57.75" customHeight="1" x14ac:dyDescent="0.2">
      <c r="A5" s="433" t="s">
        <v>883</v>
      </c>
      <c r="B5" s="434" t="s">
        <v>882</v>
      </c>
      <c r="C5" s="435" t="s">
        <v>44</v>
      </c>
      <c r="D5" s="435"/>
      <c r="E5" s="435"/>
      <c r="F5" s="435"/>
      <c r="G5" s="77"/>
      <c r="H5" s="78"/>
      <c r="I5" s="384"/>
      <c r="L5" s="4">
        <v>0</v>
      </c>
      <c r="M5" s="4">
        <v>0</v>
      </c>
      <c r="N5" s="4">
        <v>0</v>
      </c>
      <c r="O5" s="5">
        <v>0</v>
      </c>
      <c r="P5" s="5">
        <v>0</v>
      </c>
      <c r="Q5" s="4">
        <v>0</v>
      </c>
      <c r="R5" s="4">
        <v>0</v>
      </c>
      <c r="S5" s="5">
        <v>0</v>
      </c>
      <c r="T5" s="6">
        <v>0</v>
      </c>
      <c r="U5" s="5">
        <v>0</v>
      </c>
      <c r="V5" s="4"/>
      <c r="W5" s="6" t="s">
        <v>1096</v>
      </c>
    </row>
    <row r="6" spans="1:26" ht="14.25" x14ac:dyDescent="0.2">
      <c r="A6" s="433"/>
      <c r="B6" s="434"/>
      <c r="C6" s="436" t="s">
        <v>815</v>
      </c>
      <c r="D6" s="436"/>
      <c r="E6" s="436"/>
      <c r="F6" s="436"/>
      <c r="G6" s="265" t="s">
        <v>5</v>
      </c>
      <c r="H6" s="437"/>
      <c r="I6" s="438"/>
      <c r="L6" s="4">
        <v>1</v>
      </c>
      <c r="M6" s="4">
        <v>2</v>
      </c>
      <c r="N6" s="4">
        <v>1</v>
      </c>
      <c r="O6" s="5">
        <v>1</v>
      </c>
      <c r="P6" s="5">
        <v>2</v>
      </c>
      <c r="Q6" s="4">
        <v>1</v>
      </c>
      <c r="R6" s="4">
        <v>0.5</v>
      </c>
      <c r="S6" s="5">
        <v>4</v>
      </c>
      <c r="T6" s="5">
        <v>2</v>
      </c>
      <c r="U6" s="5">
        <v>1</v>
      </c>
      <c r="V6" s="4"/>
      <c r="W6" s="4" t="s">
        <v>1097</v>
      </c>
    </row>
    <row r="7" spans="1:26" ht="14.25" x14ac:dyDescent="0.2">
      <c r="A7" s="433"/>
      <c r="B7" s="434"/>
      <c r="C7" s="436"/>
      <c r="D7" s="436"/>
      <c r="E7" s="436"/>
      <c r="F7" s="436"/>
      <c r="G7" s="265" t="s">
        <v>6</v>
      </c>
      <c r="H7" s="437"/>
      <c r="I7" s="438"/>
      <c r="L7" s="4">
        <v>2</v>
      </c>
      <c r="M7" s="4">
        <v>3</v>
      </c>
      <c r="N7" s="4">
        <v>2</v>
      </c>
      <c r="O7" s="4">
        <v>4</v>
      </c>
      <c r="P7" s="4">
        <v>4</v>
      </c>
      <c r="Q7" s="4"/>
      <c r="R7" s="4"/>
      <c r="S7" s="4"/>
      <c r="T7" s="4"/>
      <c r="U7" s="4">
        <v>2</v>
      </c>
      <c r="V7" s="4"/>
      <c r="W7" s="4"/>
    </row>
    <row r="8" spans="1:26" ht="14.25" x14ac:dyDescent="0.2">
      <c r="A8" s="433"/>
      <c r="B8" s="434"/>
      <c r="C8" s="436"/>
      <c r="D8" s="436"/>
      <c r="E8" s="436"/>
      <c r="F8" s="436"/>
      <c r="G8" s="265" t="s">
        <v>7</v>
      </c>
      <c r="H8" s="437"/>
      <c r="I8" s="438"/>
      <c r="L8" s="4">
        <v>3</v>
      </c>
      <c r="M8" s="4">
        <v>4</v>
      </c>
      <c r="N8" s="4">
        <v>4</v>
      </c>
      <c r="O8" s="4"/>
      <c r="P8" s="4"/>
      <c r="Q8" s="4"/>
      <c r="R8" s="4"/>
      <c r="S8" s="4"/>
      <c r="T8" s="4"/>
      <c r="U8" s="4"/>
      <c r="V8" s="4"/>
      <c r="W8" s="4"/>
    </row>
    <row r="9" spans="1:26" ht="14.25" x14ac:dyDescent="0.2">
      <c r="A9" s="433"/>
      <c r="B9" s="434"/>
      <c r="C9" s="436"/>
      <c r="D9" s="436"/>
      <c r="E9" s="436"/>
      <c r="F9" s="436"/>
      <c r="G9" s="265" t="s">
        <v>8</v>
      </c>
      <c r="H9" s="437"/>
      <c r="I9" s="438"/>
      <c r="L9" s="4">
        <v>4</v>
      </c>
      <c r="M9" s="4"/>
      <c r="N9" s="4"/>
      <c r="O9" s="4"/>
      <c r="P9" s="4"/>
      <c r="Q9" s="4"/>
      <c r="R9" s="4"/>
      <c r="S9" s="4"/>
      <c r="T9" s="4"/>
      <c r="U9" s="4"/>
      <c r="V9" s="4"/>
      <c r="W9" s="4"/>
    </row>
    <row r="10" spans="1:26" ht="14.25" x14ac:dyDescent="0.2">
      <c r="A10" s="433"/>
      <c r="B10" s="434"/>
      <c r="C10" s="436" t="s">
        <v>816</v>
      </c>
      <c r="D10" s="436" t="s">
        <v>817</v>
      </c>
      <c r="E10" s="436"/>
      <c r="F10" s="436"/>
      <c r="G10" s="265" t="s">
        <v>9</v>
      </c>
      <c r="H10" s="266"/>
      <c r="I10" s="302"/>
    </row>
    <row r="11" spans="1:26" ht="14.25" x14ac:dyDescent="0.2">
      <c r="A11" s="433"/>
      <c r="B11" s="434"/>
      <c r="C11" s="436"/>
      <c r="D11" s="436" t="s">
        <v>818</v>
      </c>
      <c r="E11" s="436"/>
      <c r="F11" s="436"/>
      <c r="G11" s="265" t="s">
        <v>9</v>
      </c>
      <c r="H11" s="266"/>
      <c r="I11" s="302"/>
    </row>
    <row r="12" spans="1:26" ht="14.25" x14ac:dyDescent="0.2">
      <c r="A12" s="433"/>
      <c r="B12" s="434"/>
      <c r="C12" s="436"/>
      <c r="D12" s="436" t="s">
        <v>819</v>
      </c>
      <c r="E12" s="436"/>
      <c r="F12" s="436"/>
      <c r="G12" s="265" t="s">
        <v>9</v>
      </c>
      <c r="H12" s="266"/>
      <c r="I12" s="302"/>
    </row>
    <row r="13" spans="1:26" ht="14.25" x14ac:dyDescent="0.2">
      <c r="A13" s="433"/>
      <c r="B13" s="434"/>
      <c r="C13" s="436"/>
      <c r="D13" s="436" t="s">
        <v>820</v>
      </c>
      <c r="E13" s="436"/>
      <c r="F13" s="436"/>
      <c r="G13" s="265" t="s">
        <v>380</v>
      </c>
      <c r="H13" s="266"/>
      <c r="I13" s="385"/>
    </row>
    <row r="14" spans="1:26" ht="14.25" x14ac:dyDescent="0.2">
      <c r="A14" s="433"/>
      <c r="B14" s="434"/>
      <c r="C14" s="436" t="s">
        <v>821</v>
      </c>
      <c r="D14" s="436"/>
      <c r="E14" s="436"/>
      <c r="F14" s="436"/>
      <c r="G14" s="265" t="s">
        <v>5</v>
      </c>
      <c r="H14" s="437"/>
      <c r="I14" s="438"/>
    </row>
    <row r="15" spans="1:26" ht="14.25" x14ac:dyDescent="0.2">
      <c r="A15" s="433"/>
      <c r="B15" s="434"/>
      <c r="C15" s="436"/>
      <c r="D15" s="436"/>
      <c r="E15" s="436"/>
      <c r="F15" s="436"/>
      <c r="G15" s="265" t="s">
        <v>10</v>
      </c>
      <c r="H15" s="437"/>
      <c r="I15" s="438"/>
    </row>
    <row r="16" spans="1:26" ht="14.25" x14ac:dyDescent="0.2">
      <c r="A16" s="433"/>
      <c r="B16" s="434"/>
      <c r="C16" s="436"/>
      <c r="D16" s="436"/>
      <c r="E16" s="436"/>
      <c r="F16" s="436"/>
      <c r="G16" s="265" t="s">
        <v>11</v>
      </c>
      <c r="H16" s="437"/>
      <c r="I16" s="438"/>
      <c r="O16" s="7" t="s">
        <v>935</v>
      </c>
    </row>
    <row r="17" spans="1:16" ht="14.25" x14ac:dyDescent="0.2">
      <c r="A17" s="433"/>
      <c r="B17" s="434"/>
      <c r="C17" s="436"/>
      <c r="D17" s="436"/>
      <c r="E17" s="436"/>
      <c r="F17" s="436"/>
      <c r="G17" s="265" t="s">
        <v>8</v>
      </c>
      <c r="H17" s="437"/>
      <c r="I17" s="438"/>
      <c r="N17" s="9"/>
      <c r="O17" s="9" t="s">
        <v>1095</v>
      </c>
      <c r="P17" s="9"/>
    </row>
    <row r="18" spans="1:16" ht="14.25" x14ac:dyDescent="0.2">
      <c r="A18" s="401"/>
      <c r="B18" s="73"/>
      <c r="C18" s="442" t="s">
        <v>45</v>
      </c>
      <c r="D18" s="442"/>
      <c r="E18" s="442"/>
      <c r="F18" s="442"/>
      <c r="G18" s="72" t="s">
        <v>13</v>
      </c>
      <c r="H18" s="55">
        <f>(SUM(H6:H17))/3</f>
        <v>0</v>
      </c>
      <c r="I18" s="386"/>
      <c r="J18" s="8">
        <v>4</v>
      </c>
    </row>
    <row r="19" spans="1:16" ht="29.25" customHeight="1" x14ac:dyDescent="0.25">
      <c r="A19" s="433" t="s">
        <v>884</v>
      </c>
      <c r="B19" s="436" t="s">
        <v>916</v>
      </c>
      <c r="C19" s="443" t="s">
        <v>46</v>
      </c>
      <c r="D19" s="443"/>
      <c r="E19" s="443"/>
      <c r="F19" s="443"/>
      <c r="G19" s="77"/>
      <c r="H19" s="398"/>
      <c r="I19" s="387"/>
    </row>
    <row r="20" spans="1:16" ht="14.25" x14ac:dyDescent="0.2">
      <c r="A20" s="433"/>
      <c r="B20" s="436"/>
      <c r="C20" s="436" t="s">
        <v>822</v>
      </c>
      <c r="D20" s="436"/>
      <c r="E20" s="436"/>
      <c r="F20" s="436"/>
      <c r="G20" s="265" t="s">
        <v>5</v>
      </c>
      <c r="H20" s="437"/>
      <c r="I20" s="402"/>
    </row>
    <row r="21" spans="1:16" ht="14.25" x14ac:dyDescent="0.2">
      <c r="A21" s="433"/>
      <c r="B21" s="436"/>
      <c r="C21" s="436"/>
      <c r="D21" s="436"/>
      <c r="E21" s="436"/>
      <c r="F21" s="436"/>
      <c r="G21" s="265" t="s">
        <v>16</v>
      </c>
      <c r="H21" s="437"/>
      <c r="I21" s="402"/>
    </row>
    <row r="22" spans="1:16" ht="14.25" x14ac:dyDescent="0.2">
      <c r="A22" s="433"/>
      <c r="B22" s="436"/>
      <c r="C22" s="436"/>
      <c r="D22" s="436"/>
      <c r="E22" s="436"/>
      <c r="F22" s="436"/>
      <c r="G22" s="265" t="s">
        <v>8</v>
      </c>
      <c r="H22" s="437"/>
      <c r="I22" s="402"/>
    </row>
    <row r="23" spans="1:16" ht="14.25" x14ac:dyDescent="0.2">
      <c r="A23" s="433"/>
      <c r="B23" s="436"/>
      <c r="C23" s="436" t="s">
        <v>823</v>
      </c>
      <c r="D23" s="436" t="s">
        <v>824</v>
      </c>
      <c r="E23" s="436"/>
      <c r="F23" s="436"/>
      <c r="G23" s="265" t="s">
        <v>9</v>
      </c>
      <c r="H23" s="266"/>
      <c r="I23" s="302"/>
    </row>
    <row r="24" spans="1:16" ht="14.25" x14ac:dyDescent="0.2">
      <c r="A24" s="433"/>
      <c r="B24" s="436"/>
      <c r="C24" s="436"/>
      <c r="D24" s="436" t="s">
        <v>825</v>
      </c>
      <c r="E24" s="436"/>
      <c r="F24" s="436"/>
      <c r="G24" s="265" t="s">
        <v>9</v>
      </c>
      <c r="H24" s="266"/>
      <c r="I24" s="302"/>
    </row>
    <row r="25" spans="1:16" ht="14.25" x14ac:dyDescent="0.2">
      <c r="A25" s="433"/>
      <c r="B25" s="436"/>
      <c r="C25" s="436"/>
      <c r="D25" s="436" t="s">
        <v>826</v>
      </c>
      <c r="E25" s="436"/>
      <c r="F25" s="436"/>
      <c r="G25" s="265" t="s">
        <v>9</v>
      </c>
      <c r="H25" s="266"/>
      <c r="I25" s="302"/>
    </row>
    <row r="26" spans="1:16" ht="14.25" x14ac:dyDescent="0.2">
      <c r="A26" s="433"/>
      <c r="B26" s="436"/>
      <c r="C26" s="436"/>
      <c r="D26" s="436" t="s">
        <v>827</v>
      </c>
      <c r="E26" s="436"/>
      <c r="F26" s="436"/>
      <c r="G26" s="265" t="s">
        <v>379</v>
      </c>
      <c r="H26" s="266"/>
      <c r="I26" s="385"/>
    </row>
    <row r="27" spans="1:16" ht="14.25" x14ac:dyDescent="0.2">
      <c r="A27" s="433"/>
      <c r="B27" s="436"/>
      <c r="C27" s="436" t="s">
        <v>828</v>
      </c>
      <c r="D27" s="436" t="s">
        <v>829</v>
      </c>
      <c r="E27" s="436"/>
      <c r="F27" s="436"/>
      <c r="G27" s="265" t="s">
        <v>5</v>
      </c>
      <c r="H27" s="437"/>
      <c r="I27" s="438"/>
    </row>
    <row r="28" spans="1:16" ht="14.25" x14ac:dyDescent="0.2">
      <c r="A28" s="433"/>
      <c r="B28" s="436"/>
      <c r="C28" s="436"/>
      <c r="D28" s="436" t="s">
        <v>830</v>
      </c>
      <c r="E28" s="436"/>
      <c r="F28" s="436"/>
      <c r="G28" s="265" t="s">
        <v>17</v>
      </c>
      <c r="H28" s="437"/>
      <c r="I28" s="438"/>
    </row>
    <row r="29" spans="1:16" ht="14.25" x14ac:dyDescent="0.2">
      <c r="A29" s="433"/>
      <c r="B29" s="436"/>
      <c r="C29" s="436"/>
      <c r="D29" s="436" t="s">
        <v>831</v>
      </c>
      <c r="E29" s="436"/>
      <c r="F29" s="436"/>
      <c r="G29" s="265" t="s">
        <v>9</v>
      </c>
      <c r="H29" s="437"/>
      <c r="I29" s="438"/>
    </row>
    <row r="30" spans="1:16" ht="14.25" x14ac:dyDescent="0.2">
      <c r="A30" s="433"/>
      <c r="B30" s="436"/>
      <c r="C30" s="436"/>
      <c r="D30" s="436" t="s">
        <v>832</v>
      </c>
      <c r="E30" s="436"/>
      <c r="F30" s="436"/>
      <c r="G30" s="265" t="s">
        <v>18</v>
      </c>
      <c r="H30" s="437"/>
      <c r="I30" s="438"/>
    </row>
    <row r="31" spans="1:16" ht="14.25" x14ac:dyDescent="0.2">
      <c r="A31" s="401"/>
      <c r="B31" s="73" t="s">
        <v>803</v>
      </c>
      <c r="C31" s="442" t="s">
        <v>19</v>
      </c>
      <c r="D31" s="442"/>
      <c r="E31" s="442"/>
      <c r="F31" s="442"/>
      <c r="G31" s="72" t="s">
        <v>13</v>
      </c>
      <c r="H31" s="55">
        <f>(SUM(H20:H30))/3</f>
        <v>0</v>
      </c>
      <c r="I31" s="386"/>
      <c r="J31" s="8">
        <v>4</v>
      </c>
    </row>
    <row r="32" spans="1:16" ht="31.5" customHeight="1" x14ac:dyDescent="0.2">
      <c r="A32" s="433" t="s">
        <v>890</v>
      </c>
      <c r="B32" s="436" t="s">
        <v>915</v>
      </c>
      <c r="C32" s="443" t="s">
        <v>47</v>
      </c>
      <c r="D32" s="443"/>
      <c r="E32" s="443"/>
      <c r="F32" s="443"/>
      <c r="G32" s="77"/>
      <c r="H32" s="78"/>
      <c r="I32" s="384"/>
    </row>
    <row r="33" spans="1:10" ht="30" customHeight="1" x14ac:dyDescent="0.2">
      <c r="A33" s="433"/>
      <c r="B33" s="436"/>
      <c r="C33" s="436" t="s">
        <v>48</v>
      </c>
      <c r="D33" s="436" t="s">
        <v>833</v>
      </c>
      <c r="E33" s="436"/>
      <c r="F33" s="436"/>
      <c r="G33" s="265" t="s">
        <v>49</v>
      </c>
      <c r="H33" s="266"/>
      <c r="I33" s="302"/>
    </row>
    <row r="34" spans="1:10" ht="30" customHeight="1" x14ac:dyDescent="0.2">
      <c r="A34" s="433"/>
      <c r="B34" s="436"/>
      <c r="C34" s="436"/>
      <c r="D34" s="436" t="s">
        <v>834</v>
      </c>
      <c r="E34" s="436"/>
      <c r="F34" s="436"/>
      <c r="G34" s="265" t="s">
        <v>49</v>
      </c>
      <c r="H34" s="266"/>
      <c r="I34" s="302"/>
    </row>
    <row r="35" spans="1:10" ht="30" customHeight="1" x14ac:dyDescent="0.2">
      <c r="A35" s="433"/>
      <c r="B35" s="436"/>
      <c r="C35" s="436"/>
      <c r="D35" s="436" t="s">
        <v>835</v>
      </c>
      <c r="E35" s="436"/>
      <c r="F35" s="436"/>
      <c r="G35" s="265" t="s">
        <v>49</v>
      </c>
      <c r="H35" s="266"/>
      <c r="I35" s="302"/>
    </row>
    <row r="36" spans="1:10" ht="75" customHeight="1" x14ac:dyDescent="0.2">
      <c r="A36" s="433"/>
      <c r="B36" s="436"/>
      <c r="C36" s="436"/>
      <c r="D36" s="436" t="s">
        <v>836</v>
      </c>
      <c r="E36" s="436"/>
      <c r="F36" s="436"/>
      <c r="G36" s="265" t="s">
        <v>49</v>
      </c>
      <c r="H36" s="266"/>
      <c r="I36" s="302"/>
    </row>
    <row r="37" spans="1:10" ht="14.25" x14ac:dyDescent="0.2">
      <c r="A37" s="433"/>
      <c r="B37" s="436"/>
      <c r="C37" s="436"/>
      <c r="D37" s="436" t="s">
        <v>837</v>
      </c>
      <c r="E37" s="436"/>
      <c r="F37" s="436"/>
      <c r="G37" s="265" t="s">
        <v>49</v>
      </c>
      <c r="H37" s="266"/>
      <c r="I37" s="302"/>
    </row>
    <row r="38" spans="1:10" ht="14.25" x14ac:dyDescent="0.2">
      <c r="A38" s="433"/>
      <c r="B38" s="436"/>
      <c r="C38" s="436"/>
      <c r="D38" s="436" t="s">
        <v>838</v>
      </c>
      <c r="E38" s="436"/>
      <c r="F38" s="436"/>
      <c r="G38" s="265" t="s">
        <v>49</v>
      </c>
      <c r="H38" s="266"/>
      <c r="I38" s="302"/>
    </row>
    <row r="39" spans="1:10" ht="14.25" x14ac:dyDescent="0.2">
      <c r="A39" s="433"/>
      <c r="B39" s="436"/>
      <c r="C39" s="436"/>
      <c r="D39" s="436" t="s">
        <v>839</v>
      </c>
      <c r="E39" s="436"/>
      <c r="F39" s="436"/>
      <c r="G39" s="265" t="s">
        <v>49</v>
      </c>
      <c r="H39" s="266"/>
      <c r="I39" s="302"/>
    </row>
    <row r="40" spans="1:10" ht="14.25" x14ac:dyDescent="0.2">
      <c r="A40" s="433"/>
      <c r="B40" s="436"/>
      <c r="C40" s="436"/>
      <c r="D40" s="436" t="s">
        <v>840</v>
      </c>
      <c r="E40" s="436"/>
      <c r="F40" s="436"/>
      <c r="G40" s="436" t="s">
        <v>49</v>
      </c>
      <c r="H40" s="437"/>
      <c r="I40" s="438"/>
    </row>
    <row r="41" spans="1:10" ht="14.25" x14ac:dyDescent="0.2">
      <c r="A41" s="433"/>
      <c r="B41" s="436"/>
      <c r="C41" s="436"/>
      <c r="D41" s="436"/>
      <c r="E41" s="436"/>
      <c r="F41" s="436"/>
      <c r="G41" s="436"/>
      <c r="H41" s="437"/>
      <c r="I41" s="438"/>
    </row>
    <row r="42" spans="1:10" ht="14.25" x14ac:dyDescent="0.2">
      <c r="A42" s="403"/>
      <c r="B42" s="74"/>
      <c r="C42" s="445" t="s">
        <v>23</v>
      </c>
      <c r="D42" s="445"/>
      <c r="E42" s="445"/>
      <c r="F42" s="445"/>
      <c r="G42" s="3"/>
      <c r="H42" s="55">
        <f>SUM(H33:H41)</f>
        <v>0</v>
      </c>
      <c r="I42" s="388"/>
      <c r="J42" s="8">
        <v>4</v>
      </c>
    </row>
    <row r="43" spans="1:10" ht="30" customHeight="1" x14ac:dyDescent="0.2">
      <c r="A43" s="433" t="s">
        <v>891</v>
      </c>
      <c r="B43" s="436" t="s">
        <v>917</v>
      </c>
      <c r="C43" s="443" t="s">
        <v>51</v>
      </c>
      <c r="D43" s="443"/>
      <c r="E43" s="443"/>
      <c r="F43" s="443"/>
      <c r="G43" s="77"/>
      <c r="H43" s="78"/>
      <c r="I43" s="384"/>
    </row>
    <row r="44" spans="1:10" ht="45" customHeight="1" x14ac:dyDescent="0.2">
      <c r="A44" s="433"/>
      <c r="B44" s="436"/>
      <c r="C44" s="436" t="s">
        <v>1390</v>
      </c>
      <c r="D44" s="436"/>
      <c r="E44" s="436"/>
      <c r="F44" s="436"/>
      <c r="G44" s="265" t="s">
        <v>5</v>
      </c>
      <c r="H44" s="437"/>
      <c r="I44" s="438"/>
    </row>
    <row r="45" spans="1:10" ht="30" customHeight="1" x14ac:dyDescent="0.2">
      <c r="A45" s="433"/>
      <c r="B45" s="436"/>
      <c r="C45" s="436"/>
      <c r="D45" s="436"/>
      <c r="E45" s="436"/>
      <c r="F45" s="436"/>
      <c r="G45" s="265" t="s">
        <v>25</v>
      </c>
      <c r="H45" s="437"/>
      <c r="I45" s="438"/>
    </row>
    <row r="46" spans="1:10" ht="14.25" x14ac:dyDescent="0.2">
      <c r="A46" s="433"/>
      <c r="B46" s="436"/>
      <c r="C46" s="436"/>
      <c r="D46" s="436"/>
      <c r="E46" s="436"/>
      <c r="F46" s="436"/>
      <c r="G46" s="265" t="s">
        <v>8</v>
      </c>
      <c r="H46" s="437"/>
      <c r="I46" s="438"/>
    </row>
    <row r="47" spans="1:10" ht="14.25" customHeight="1" x14ac:dyDescent="0.2">
      <c r="A47" s="433"/>
      <c r="B47" s="436"/>
      <c r="C47" s="436" t="s">
        <v>1391</v>
      </c>
      <c r="D47" s="436"/>
      <c r="E47" s="436"/>
      <c r="F47" s="436"/>
      <c r="G47" s="265" t="s">
        <v>5</v>
      </c>
      <c r="H47" s="437"/>
      <c r="I47" s="444"/>
    </row>
    <row r="48" spans="1:10" ht="14.25" x14ac:dyDescent="0.2">
      <c r="A48" s="433"/>
      <c r="B48" s="436"/>
      <c r="C48" s="436"/>
      <c r="D48" s="436"/>
      <c r="E48" s="436"/>
      <c r="F48" s="436"/>
      <c r="G48" s="265" t="s">
        <v>25</v>
      </c>
      <c r="H48" s="437"/>
      <c r="I48" s="444"/>
    </row>
    <row r="49" spans="1:10" ht="14.25" x14ac:dyDescent="0.2">
      <c r="A49" s="433"/>
      <c r="B49" s="436"/>
      <c r="C49" s="436"/>
      <c r="D49" s="436"/>
      <c r="E49" s="436"/>
      <c r="F49" s="436"/>
      <c r="G49" s="265" t="s">
        <v>8</v>
      </c>
      <c r="H49" s="437"/>
      <c r="I49" s="444"/>
    </row>
    <row r="50" spans="1:10" ht="14.25" x14ac:dyDescent="0.2">
      <c r="A50" s="433"/>
      <c r="B50" s="436"/>
      <c r="C50" s="436" t="s">
        <v>1392</v>
      </c>
      <c r="D50" s="436"/>
      <c r="E50" s="436"/>
      <c r="F50" s="436"/>
      <c r="G50" s="265" t="s">
        <v>5</v>
      </c>
      <c r="H50" s="437"/>
      <c r="I50" s="438"/>
    </row>
    <row r="51" spans="1:10" ht="28.5" x14ac:dyDescent="0.2">
      <c r="A51" s="433"/>
      <c r="B51" s="436"/>
      <c r="C51" s="436"/>
      <c r="D51" s="436"/>
      <c r="E51" s="436"/>
      <c r="F51" s="436"/>
      <c r="G51" s="265" t="s">
        <v>52</v>
      </c>
      <c r="H51" s="437"/>
      <c r="I51" s="438"/>
    </row>
    <row r="52" spans="1:10" ht="14.25" x14ac:dyDescent="0.2">
      <c r="A52" s="433"/>
      <c r="B52" s="436"/>
      <c r="C52" s="436"/>
      <c r="D52" s="436"/>
      <c r="E52" s="436"/>
      <c r="F52" s="436"/>
      <c r="G52" s="265" t="s">
        <v>8</v>
      </c>
      <c r="H52" s="437"/>
      <c r="I52" s="438"/>
    </row>
    <row r="53" spans="1:10" ht="14.25" x14ac:dyDescent="0.2">
      <c r="A53" s="403"/>
      <c r="B53" s="74"/>
      <c r="C53" s="445" t="s">
        <v>53</v>
      </c>
      <c r="D53" s="445"/>
      <c r="E53" s="445"/>
      <c r="F53" s="445"/>
      <c r="G53" s="3" t="s">
        <v>13</v>
      </c>
      <c r="H53" s="55">
        <f>(SUM(H44:H52))/3</f>
        <v>0</v>
      </c>
      <c r="I53" s="388"/>
      <c r="J53" s="8">
        <v>4</v>
      </c>
    </row>
    <row r="54" spans="1:10" ht="51" customHeight="1" x14ac:dyDescent="0.2">
      <c r="A54" s="433" t="s">
        <v>892</v>
      </c>
      <c r="B54" s="436" t="s">
        <v>918</v>
      </c>
      <c r="C54" s="443" t="s">
        <v>54</v>
      </c>
      <c r="D54" s="443"/>
      <c r="E54" s="443"/>
      <c r="F54" s="443"/>
      <c r="G54" s="77"/>
      <c r="H54" s="78"/>
      <c r="I54" s="384"/>
    </row>
    <row r="55" spans="1:10" ht="14.25" x14ac:dyDescent="0.2">
      <c r="A55" s="433"/>
      <c r="B55" s="436"/>
      <c r="C55" s="436" t="s">
        <v>1393</v>
      </c>
      <c r="D55" s="436"/>
      <c r="E55" s="436"/>
      <c r="F55" s="436"/>
      <c r="G55" s="265" t="s">
        <v>5</v>
      </c>
      <c r="H55" s="437"/>
      <c r="I55" s="438"/>
    </row>
    <row r="56" spans="1:10" ht="14.25" x14ac:dyDescent="0.2">
      <c r="A56" s="433"/>
      <c r="B56" s="436"/>
      <c r="C56" s="436"/>
      <c r="D56" s="436"/>
      <c r="E56" s="436"/>
      <c r="F56" s="436"/>
      <c r="G56" s="265" t="s">
        <v>31</v>
      </c>
      <c r="H56" s="437"/>
      <c r="I56" s="438"/>
    </row>
    <row r="57" spans="1:10" ht="14.25" x14ac:dyDescent="0.2">
      <c r="A57" s="433"/>
      <c r="B57" s="436"/>
      <c r="C57" s="436"/>
      <c r="D57" s="436"/>
      <c r="E57" s="436"/>
      <c r="F57" s="436"/>
      <c r="G57" s="265" t="s">
        <v>8</v>
      </c>
      <c r="H57" s="437"/>
      <c r="I57" s="438"/>
    </row>
    <row r="58" spans="1:10" ht="14.25" x14ac:dyDescent="0.2">
      <c r="A58" s="433"/>
      <c r="B58" s="436"/>
      <c r="C58" s="436" t="s">
        <v>1154</v>
      </c>
      <c r="D58" s="436" t="s">
        <v>841</v>
      </c>
      <c r="E58" s="436"/>
      <c r="F58" s="436"/>
      <c r="G58" s="265" t="s">
        <v>18</v>
      </c>
      <c r="H58" s="437"/>
      <c r="I58" s="438"/>
    </row>
    <row r="59" spans="1:10" ht="14.25" x14ac:dyDescent="0.2">
      <c r="A59" s="433"/>
      <c r="B59" s="436"/>
      <c r="C59" s="436"/>
      <c r="D59" s="436" t="s">
        <v>842</v>
      </c>
      <c r="E59" s="436"/>
      <c r="F59" s="436"/>
      <c r="G59" s="265" t="s">
        <v>9</v>
      </c>
      <c r="H59" s="437"/>
      <c r="I59" s="438"/>
    </row>
    <row r="60" spans="1:10" ht="14.25" x14ac:dyDescent="0.2">
      <c r="A60" s="433"/>
      <c r="B60" s="436"/>
      <c r="C60" s="436"/>
      <c r="D60" s="436" t="s">
        <v>843</v>
      </c>
      <c r="E60" s="436"/>
      <c r="F60" s="436"/>
      <c r="G60" s="265" t="s">
        <v>17</v>
      </c>
      <c r="H60" s="437"/>
      <c r="I60" s="438"/>
    </row>
    <row r="61" spans="1:10" ht="14.25" x14ac:dyDescent="0.2">
      <c r="A61" s="433"/>
      <c r="B61" s="436"/>
      <c r="C61" s="436"/>
      <c r="D61" s="436" t="s">
        <v>844</v>
      </c>
      <c r="E61" s="436"/>
      <c r="F61" s="436"/>
      <c r="G61" s="265" t="s">
        <v>32</v>
      </c>
      <c r="H61" s="437"/>
      <c r="I61" s="438"/>
    </row>
    <row r="62" spans="1:10" ht="14.25" x14ac:dyDescent="0.2">
      <c r="A62" s="433"/>
      <c r="B62" s="436"/>
      <c r="C62" s="436"/>
      <c r="D62" s="436" t="s">
        <v>845</v>
      </c>
      <c r="E62" s="436"/>
      <c r="F62" s="436"/>
      <c r="G62" s="265" t="s">
        <v>5</v>
      </c>
      <c r="H62" s="437"/>
      <c r="I62" s="438"/>
    </row>
    <row r="63" spans="1:10" ht="14.25" x14ac:dyDescent="0.2">
      <c r="A63" s="433"/>
      <c r="B63" s="436"/>
      <c r="C63" s="436" t="s">
        <v>1155</v>
      </c>
      <c r="D63" s="436"/>
      <c r="E63" s="436"/>
      <c r="F63" s="436"/>
      <c r="G63" s="265" t="s">
        <v>5</v>
      </c>
      <c r="H63" s="437"/>
      <c r="I63" s="438"/>
    </row>
    <row r="64" spans="1:10" ht="14.25" x14ac:dyDescent="0.2">
      <c r="A64" s="433"/>
      <c r="B64" s="436"/>
      <c r="C64" s="436"/>
      <c r="D64" s="436"/>
      <c r="E64" s="436"/>
      <c r="F64" s="436"/>
      <c r="G64" s="265" t="s">
        <v>33</v>
      </c>
      <c r="H64" s="437"/>
      <c r="I64" s="438"/>
    </row>
    <row r="65" spans="1:10" ht="14.25" x14ac:dyDescent="0.2">
      <c r="A65" s="433"/>
      <c r="B65" s="436"/>
      <c r="C65" s="436"/>
      <c r="D65" s="436"/>
      <c r="E65" s="436"/>
      <c r="F65" s="436"/>
      <c r="G65" s="265" t="s">
        <v>34</v>
      </c>
      <c r="H65" s="437"/>
      <c r="I65" s="438"/>
    </row>
    <row r="66" spans="1:10" ht="14.25" x14ac:dyDescent="0.2">
      <c r="A66" s="433"/>
      <c r="B66" s="436"/>
      <c r="C66" s="436"/>
      <c r="D66" s="436"/>
      <c r="E66" s="436"/>
      <c r="F66" s="436"/>
      <c r="G66" s="265" t="s">
        <v>35</v>
      </c>
      <c r="H66" s="437"/>
      <c r="I66" s="438"/>
    </row>
    <row r="67" spans="1:10" ht="14.25" x14ac:dyDescent="0.2">
      <c r="A67" s="403"/>
      <c r="B67" s="74"/>
      <c r="C67" s="445" t="s">
        <v>36</v>
      </c>
      <c r="D67" s="445"/>
      <c r="E67" s="445"/>
      <c r="F67" s="445"/>
      <c r="G67" s="3" t="s">
        <v>13</v>
      </c>
      <c r="H67" s="55">
        <f>(SUM(H55:H66))/3</f>
        <v>0</v>
      </c>
      <c r="I67" s="388"/>
      <c r="J67" s="8">
        <v>4</v>
      </c>
    </row>
    <row r="68" spans="1:10" ht="45" customHeight="1" x14ac:dyDescent="0.2">
      <c r="A68" s="433" t="s">
        <v>893</v>
      </c>
      <c r="B68" s="436" t="s">
        <v>919</v>
      </c>
      <c r="C68" s="443" t="s">
        <v>55</v>
      </c>
      <c r="D68" s="443"/>
      <c r="E68" s="443"/>
      <c r="F68" s="443"/>
      <c r="G68" s="77"/>
      <c r="H68" s="78"/>
      <c r="I68" s="384"/>
    </row>
    <row r="69" spans="1:10" ht="14.25" x14ac:dyDescent="0.2">
      <c r="A69" s="433"/>
      <c r="B69" s="436"/>
      <c r="C69" s="436" t="s">
        <v>1394</v>
      </c>
      <c r="D69" s="436" t="s">
        <v>846</v>
      </c>
      <c r="E69" s="436"/>
      <c r="F69" s="436"/>
      <c r="G69" s="265" t="s">
        <v>5</v>
      </c>
      <c r="H69" s="437"/>
      <c r="I69" s="438"/>
    </row>
    <row r="70" spans="1:10" ht="14.25" x14ac:dyDescent="0.2">
      <c r="A70" s="433"/>
      <c r="B70" s="436"/>
      <c r="C70" s="436"/>
      <c r="D70" s="436" t="s">
        <v>847</v>
      </c>
      <c r="E70" s="436"/>
      <c r="F70" s="436"/>
      <c r="G70" s="265" t="s">
        <v>32</v>
      </c>
      <c r="H70" s="437"/>
      <c r="I70" s="438"/>
    </row>
    <row r="71" spans="1:10" ht="14.25" x14ac:dyDescent="0.2">
      <c r="A71" s="433"/>
      <c r="B71" s="436"/>
      <c r="C71" s="436"/>
      <c r="D71" s="436" t="s">
        <v>848</v>
      </c>
      <c r="E71" s="436"/>
      <c r="F71" s="436"/>
      <c r="G71" s="265" t="s">
        <v>17</v>
      </c>
      <c r="H71" s="437"/>
      <c r="I71" s="438"/>
    </row>
    <row r="72" spans="1:10" ht="14.25" x14ac:dyDescent="0.2">
      <c r="A72" s="433"/>
      <c r="B72" s="436"/>
      <c r="C72" s="436"/>
      <c r="D72" s="436" t="s">
        <v>849</v>
      </c>
      <c r="E72" s="436"/>
      <c r="F72" s="436"/>
      <c r="G72" s="265" t="s">
        <v>9</v>
      </c>
      <c r="H72" s="437"/>
      <c r="I72" s="438"/>
    </row>
    <row r="73" spans="1:10" ht="14.25" x14ac:dyDescent="0.2">
      <c r="A73" s="433"/>
      <c r="B73" s="436"/>
      <c r="C73" s="436"/>
      <c r="D73" s="436" t="s">
        <v>850</v>
      </c>
      <c r="E73" s="436"/>
      <c r="F73" s="436"/>
      <c r="G73" s="265" t="s">
        <v>18</v>
      </c>
      <c r="H73" s="437"/>
      <c r="I73" s="438"/>
    </row>
    <row r="74" spans="1:10" ht="14.25" x14ac:dyDescent="0.2">
      <c r="A74" s="433"/>
      <c r="B74" s="436"/>
      <c r="C74" s="436" t="s">
        <v>1395</v>
      </c>
      <c r="D74" s="436"/>
      <c r="E74" s="436"/>
      <c r="F74" s="436"/>
      <c r="G74" s="265" t="s">
        <v>5</v>
      </c>
      <c r="H74" s="437"/>
      <c r="I74" s="438"/>
    </row>
    <row r="75" spans="1:10" ht="14.25" x14ac:dyDescent="0.2">
      <c r="A75" s="433"/>
      <c r="B75" s="436"/>
      <c r="C75" s="436"/>
      <c r="D75" s="436"/>
      <c r="E75" s="436"/>
      <c r="F75" s="436"/>
      <c r="G75" s="265" t="s">
        <v>39</v>
      </c>
      <c r="H75" s="437"/>
      <c r="I75" s="438"/>
    </row>
    <row r="76" spans="1:10" ht="14.25" x14ac:dyDescent="0.2">
      <c r="A76" s="433"/>
      <c r="B76" s="436"/>
      <c r="C76" s="436"/>
      <c r="D76" s="436"/>
      <c r="E76" s="436"/>
      <c r="F76" s="436"/>
      <c r="G76" s="265" t="s">
        <v>8</v>
      </c>
      <c r="H76" s="437"/>
      <c r="I76" s="438"/>
    </row>
    <row r="77" spans="1:10" ht="14.25" x14ac:dyDescent="0.2">
      <c r="A77" s="433"/>
      <c r="B77" s="436"/>
      <c r="C77" s="436" t="s">
        <v>1396</v>
      </c>
      <c r="D77" s="436"/>
      <c r="E77" s="436"/>
      <c r="F77" s="436"/>
      <c r="G77" s="265" t="s">
        <v>5</v>
      </c>
      <c r="H77" s="437"/>
      <c r="I77" s="438"/>
    </row>
    <row r="78" spans="1:10" ht="14.25" x14ac:dyDescent="0.2">
      <c r="A78" s="433"/>
      <c r="B78" s="436"/>
      <c r="C78" s="436"/>
      <c r="D78" s="436"/>
      <c r="E78" s="436"/>
      <c r="F78" s="436"/>
      <c r="G78" s="265" t="s">
        <v>39</v>
      </c>
      <c r="H78" s="437"/>
      <c r="I78" s="438"/>
    </row>
    <row r="79" spans="1:10" ht="14.25" x14ac:dyDescent="0.2">
      <c r="A79" s="433"/>
      <c r="B79" s="436"/>
      <c r="C79" s="436"/>
      <c r="D79" s="436"/>
      <c r="E79" s="436"/>
      <c r="F79" s="436"/>
      <c r="G79" s="265" t="s">
        <v>8</v>
      </c>
      <c r="H79" s="437"/>
      <c r="I79" s="438"/>
    </row>
    <row r="80" spans="1:10" ht="14.25" x14ac:dyDescent="0.2">
      <c r="A80" s="433"/>
      <c r="B80" s="436"/>
      <c r="C80" s="436" t="s">
        <v>1397</v>
      </c>
      <c r="D80" s="436"/>
      <c r="E80" s="436"/>
      <c r="F80" s="436"/>
      <c r="G80" s="265" t="s">
        <v>5</v>
      </c>
      <c r="H80" s="437"/>
      <c r="I80" s="438"/>
    </row>
    <row r="81" spans="1:10" ht="14.25" x14ac:dyDescent="0.2">
      <c r="A81" s="433"/>
      <c r="B81" s="436"/>
      <c r="C81" s="436"/>
      <c r="D81" s="436"/>
      <c r="E81" s="436"/>
      <c r="F81" s="436"/>
      <c r="G81" s="265" t="s">
        <v>39</v>
      </c>
      <c r="H81" s="437"/>
      <c r="I81" s="438"/>
    </row>
    <row r="82" spans="1:10" ht="14.25" x14ac:dyDescent="0.2">
      <c r="A82" s="433"/>
      <c r="B82" s="436"/>
      <c r="C82" s="436"/>
      <c r="D82" s="436"/>
      <c r="E82" s="436"/>
      <c r="F82" s="436"/>
      <c r="G82" s="265" t="s">
        <v>8</v>
      </c>
      <c r="H82" s="437"/>
      <c r="I82" s="438"/>
    </row>
    <row r="83" spans="1:10" ht="14.25" x14ac:dyDescent="0.2">
      <c r="A83" s="433"/>
      <c r="B83" s="436"/>
      <c r="C83" s="436" t="s">
        <v>1398</v>
      </c>
      <c r="D83" s="436"/>
      <c r="E83" s="436"/>
      <c r="F83" s="436"/>
      <c r="G83" s="265" t="s">
        <v>5</v>
      </c>
      <c r="H83" s="437"/>
      <c r="I83" s="438"/>
    </row>
    <row r="84" spans="1:10" ht="14.25" x14ac:dyDescent="0.2">
      <c r="A84" s="433"/>
      <c r="B84" s="436"/>
      <c r="C84" s="436"/>
      <c r="D84" s="436"/>
      <c r="E84" s="436"/>
      <c r="F84" s="436"/>
      <c r="G84" s="265" t="s">
        <v>40</v>
      </c>
      <c r="H84" s="437"/>
      <c r="I84" s="438"/>
    </row>
    <row r="85" spans="1:10" ht="14.25" x14ac:dyDescent="0.2">
      <c r="A85" s="433"/>
      <c r="B85" s="436"/>
      <c r="C85" s="436"/>
      <c r="D85" s="436"/>
      <c r="E85" s="436"/>
      <c r="F85" s="436"/>
      <c r="G85" s="265" t="s">
        <v>8</v>
      </c>
      <c r="H85" s="437"/>
      <c r="I85" s="438"/>
    </row>
    <row r="86" spans="1:10" ht="14.25" x14ac:dyDescent="0.2">
      <c r="A86" s="403"/>
      <c r="B86" s="74"/>
      <c r="C86" s="445" t="s">
        <v>41</v>
      </c>
      <c r="D86" s="445"/>
      <c r="E86" s="445"/>
      <c r="F86" s="445"/>
      <c r="G86" s="3" t="s">
        <v>56</v>
      </c>
      <c r="H86" s="55">
        <f>SUM(H69:H85)/5</f>
        <v>0</v>
      </c>
      <c r="I86" s="389"/>
      <c r="J86" s="8">
        <v>4</v>
      </c>
    </row>
    <row r="87" spans="1:10" ht="18.75" customHeight="1" x14ac:dyDescent="0.2">
      <c r="A87" s="446" t="s">
        <v>1110</v>
      </c>
      <c r="B87" s="447"/>
      <c r="C87" s="447"/>
      <c r="D87" s="447"/>
      <c r="E87" s="447"/>
      <c r="F87" s="447"/>
      <c r="G87" s="447"/>
      <c r="H87" s="447"/>
      <c r="I87" s="448"/>
    </row>
    <row r="88" spans="1:10" ht="18" customHeight="1" x14ac:dyDescent="0.2">
      <c r="A88" s="446"/>
      <c r="B88" s="447"/>
      <c r="C88" s="447"/>
      <c r="D88" s="447"/>
      <c r="E88" s="447"/>
      <c r="F88" s="447"/>
      <c r="G88" s="447"/>
      <c r="H88" s="447"/>
      <c r="I88" s="448"/>
    </row>
    <row r="89" spans="1:10" ht="14.25" x14ac:dyDescent="0.2">
      <c r="A89" s="390" t="s">
        <v>0</v>
      </c>
      <c r="B89" s="75" t="s">
        <v>798</v>
      </c>
      <c r="C89" s="450" t="s">
        <v>1</v>
      </c>
      <c r="D89" s="450"/>
      <c r="E89" s="450"/>
      <c r="F89" s="450"/>
      <c r="G89" s="268" t="s">
        <v>2</v>
      </c>
      <c r="H89" s="71" t="s">
        <v>3</v>
      </c>
      <c r="I89" s="391"/>
    </row>
    <row r="90" spans="1:10" ht="14.25" x14ac:dyDescent="0.2">
      <c r="A90" s="433" t="s">
        <v>885</v>
      </c>
      <c r="B90" s="436" t="s">
        <v>920</v>
      </c>
      <c r="C90" s="443" t="s">
        <v>1493</v>
      </c>
      <c r="D90" s="443"/>
      <c r="E90" s="443"/>
      <c r="F90" s="443"/>
      <c r="G90" s="449"/>
      <c r="H90" s="449"/>
      <c r="I90" s="404"/>
    </row>
    <row r="91" spans="1:10" ht="21.75" customHeight="1" x14ac:dyDescent="0.2">
      <c r="A91" s="433"/>
      <c r="B91" s="436"/>
      <c r="C91" s="443"/>
      <c r="D91" s="443"/>
      <c r="E91" s="443"/>
      <c r="F91" s="443"/>
      <c r="G91" s="449"/>
      <c r="H91" s="449"/>
      <c r="I91" s="404"/>
    </row>
    <row r="92" spans="1:10" ht="14.25" x14ac:dyDescent="0.2">
      <c r="A92" s="433"/>
      <c r="B92" s="436"/>
      <c r="C92" s="436" t="s">
        <v>1399</v>
      </c>
      <c r="D92" s="436"/>
      <c r="E92" s="436"/>
      <c r="F92" s="436"/>
      <c r="G92" s="265" t="s">
        <v>5</v>
      </c>
      <c r="H92" s="437"/>
      <c r="I92" s="438"/>
    </row>
    <row r="93" spans="1:10" ht="14.25" x14ac:dyDescent="0.2">
      <c r="A93" s="433"/>
      <c r="B93" s="436"/>
      <c r="C93" s="436"/>
      <c r="D93" s="436"/>
      <c r="E93" s="436"/>
      <c r="F93" s="436"/>
      <c r="G93" s="265" t="s">
        <v>58</v>
      </c>
      <c r="H93" s="437"/>
      <c r="I93" s="438"/>
    </row>
    <row r="94" spans="1:10" ht="14.25" x14ac:dyDescent="0.2">
      <c r="A94" s="433"/>
      <c r="B94" s="436"/>
      <c r="C94" s="436"/>
      <c r="D94" s="436"/>
      <c r="E94" s="436"/>
      <c r="F94" s="436"/>
      <c r="G94" s="265" t="s">
        <v>8</v>
      </c>
      <c r="H94" s="437"/>
      <c r="I94" s="438"/>
    </row>
    <row r="95" spans="1:10" ht="14.25" x14ac:dyDescent="0.2">
      <c r="A95" s="433"/>
      <c r="B95" s="436"/>
      <c r="C95" s="436" t="s">
        <v>1160</v>
      </c>
      <c r="D95" s="436"/>
      <c r="E95" s="436"/>
      <c r="F95" s="436"/>
      <c r="G95" s="265" t="s">
        <v>5</v>
      </c>
      <c r="H95" s="437"/>
      <c r="I95" s="438"/>
    </row>
    <row r="96" spans="1:10" ht="28.5" x14ac:dyDescent="0.2">
      <c r="A96" s="433"/>
      <c r="B96" s="436"/>
      <c r="C96" s="436"/>
      <c r="D96" s="436"/>
      <c r="E96" s="436"/>
      <c r="F96" s="436"/>
      <c r="G96" s="265" t="s">
        <v>59</v>
      </c>
      <c r="H96" s="437"/>
      <c r="I96" s="438"/>
    </row>
    <row r="97" spans="1:10" ht="14.25" x14ac:dyDescent="0.2">
      <c r="A97" s="433"/>
      <c r="B97" s="436"/>
      <c r="C97" s="436"/>
      <c r="D97" s="436"/>
      <c r="E97" s="436"/>
      <c r="F97" s="436"/>
      <c r="G97" s="265" t="s">
        <v>60</v>
      </c>
      <c r="H97" s="437"/>
      <c r="I97" s="438"/>
    </row>
    <row r="98" spans="1:10" ht="14.25" x14ac:dyDescent="0.2">
      <c r="A98" s="433"/>
      <c r="B98" s="436"/>
      <c r="C98" s="436"/>
      <c r="D98" s="436"/>
      <c r="E98" s="436"/>
      <c r="F98" s="436"/>
      <c r="G98" s="265" t="s">
        <v>8</v>
      </c>
      <c r="H98" s="437"/>
      <c r="I98" s="438"/>
    </row>
    <row r="99" spans="1:10" ht="14.25" x14ac:dyDescent="0.2">
      <c r="A99" s="433"/>
      <c r="B99" s="436"/>
      <c r="C99" s="436" t="s">
        <v>1161</v>
      </c>
      <c r="D99" s="436"/>
      <c r="E99" s="436"/>
      <c r="F99" s="436"/>
      <c r="G99" s="265" t="s">
        <v>5</v>
      </c>
      <c r="H99" s="437"/>
      <c r="I99" s="438"/>
    </row>
    <row r="100" spans="1:10" ht="14.25" x14ac:dyDescent="0.2">
      <c r="A100" s="433"/>
      <c r="B100" s="436"/>
      <c r="C100" s="436"/>
      <c r="D100" s="436"/>
      <c r="E100" s="436"/>
      <c r="F100" s="436"/>
      <c r="G100" s="265" t="s">
        <v>61</v>
      </c>
      <c r="H100" s="437"/>
      <c r="I100" s="438"/>
    </row>
    <row r="101" spans="1:10" ht="14.25" x14ac:dyDescent="0.2">
      <c r="A101" s="433"/>
      <c r="B101" s="436"/>
      <c r="C101" s="436"/>
      <c r="D101" s="436"/>
      <c r="E101" s="436"/>
      <c r="F101" s="436"/>
      <c r="G101" s="265" t="s">
        <v>8</v>
      </c>
      <c r="H101" s="437"/>
      <c r="I101" s="438"/>
    </row>
    <row r="102" spans="1:10" ht="14.25" x14ac:dyDescent="0.2">
      <c r="A102" s="433"/>
      <c r="B102" s="436"/>
      <c r="C102" s="436" t="s">
        <v>1162</v>
      </c>
      <c r="D102" s="436"/>
      <c r="E102" s="436"/>
      <c r="F102" s="436"/>
      <c r="G102" s="265" t="s">
        <v>5</v>
      </c>
      <c r="H102" s="437"/>
      <c r="I102" s="438"/>
    </row>
    <row r="103" spans="1:10" ht="14.25" x14ac:dyDescent="0.2">
      <c r="A103" s="433"/>
      <c r="B103" s="436"/>
      <c r="C103" s="436"/>
      <c r="D103" s="436"/>
      <c r="E103" s="436"/>
      <c r="F103" s="436"/>
      <c r="G103" s="265" t="s">
        <v>62</v>
      </c>
      <c r="H103" s="437"/>
      <c r="I103" s="438"/>
    </row>
    <row r="104" spans="1:10" ht="14.25" x14ac:dyDescent="0.2">
      <c r="A104" s="433"/>
      <c r="B104" s="436"/>
      <c r="C104" s="436"/>
      <c r="D104" s="436"/>
      <c r="E104" s="436"/>
      <c r="F104" s="436"/>
      <c r="G104" s="265" t="s">
        <v>8</v>
      </c>
      <c r="H104" s="437"/>
      <c r="I104" s="438"/>
    </row>
    <row r="105" spans="1:10" ht="14.25" x14ac:dyDescent="0.2">
      <c r="A105" s="403"/>
      <c r="B105" s="74"/>
      <c r="C105" s="445" t="s">
        <v>63</v>
      </c>
      <c r="D105" s="445"/>
      <c r="E105" s="445"/>
      <c r="F105" s="445"/>
      <c r="G105" s="3" t="s">
        <v>42</v>
      </c>
      <c r="H105" s="55">
        <f>SUM(H92:H104)/4</f>
        <v>0</v>
      </c>
      <c r="I105" s="389"/>
      <c r="J105" s="8">
        <v>4</v>
      </c>
    </row>
    <row r="106" spans="1:10" ht="47.25" customHeight="1" x14ac:dyDescent="0.2">
      <c r="A106" s="433" t="s">
        <v>886</v>
      </c>
      <c r="B106" s="436" t="s">
        <v>921</v>
      </c>
      <c r="C106" s="443" t="s">
        <v>65</v>
      </c>
      <c r="D106" s="443"/>
      <c r="E106" s="443"/>
      <c r="F106" s="443"/>
      <c r="G106" s="265"/>
      <c r="H106" s="265"/>
      <c r="I106" s="405"/>
    </row>
    <row r="107" spans="1:10" ht="14.25" x14ac:dyDescent="0.2">
      <c r="A107" s="433"/>
      <c r="B107" s="436"/>
      <c r="C107" s="436" t="s">
        <v>1400</v>
      </c>
      <c r="D107" s="436"/>
      <c r="E107" s="436"/>
      <c r="F107" s="436"/>
      <c r="G107" s="265" t="s">
        <v>5</v>
      </c>
      <c r="H107" s="437"/>
      <c r="I107" s="438"/>
    </row>
    <row r="108" spans="1:10" ht="28.5" x14ac:dyDescent="0.2">
      <c r="A108" s="433"/>
      <c r="B108" s="436"/>
      <c r="C108" s="436"/>
      <c r="D108" s="436"/>
      <c r="E108" s="436"/>
      <c r="F108" s="436"/>
      <c r="G108" s="265" t="s">
        <v>66</v>
      </c>
      <c r="H108" s="437"/>
      <c r="I108" s="438"/>
    </row>
    <row r="109" spans="1:10" ht="14.25" x14ac:dyDescent="0.2">
      <c r="A109" s="433"/>
      <c r="B109" s="436"/>
      <c r="C109" s="436"/>
      <c r="D109" s="436"/>
      <c r="E109" s="436"/>
      <c r="F109" s="436"/>
      <c r="G109" s="265" t="s">
        <v>8</v>
      </c>
      <c r="H109" s="437"/>
      <c r="I109" s="438"/>
    </row>
    <row r="110" spans="1:10" ht="14.25" x14ac:dyDescent="0.2">
      <c r="A110" s="433"/>
      <c r="B110" s="436"/>
      <c r="C110" s="436" t="s">
        <v>1401</v>
      </c>
      <c r="D110" s="436" t="s">
        <v>851</v>
      </c>
      <c r="E110" s="436"/>
      <c r="F110" s="436"/>
      <c r="G110" s="265" t="s">
        <v>9</v>
      </c>
      <c r="H110" s="266"/>
      <c r="I110" s="302"/>
    </row>
    <row r="111" spans="1:10" ht="14.25" x14ac:dyDescent="0.2">
      <c r="A111" s="433"/>
      <c r="B111" s="436"/>
      <c r="C111" s="436"/>
      <c r="D111" s="436" t="s">
        <v>852</v>
      </c>
      <c r="E111" s="436"/>
      <c r="F111" s="436"/>
      <c r="G111" s="265" t="s">
        <v>9</v>
      </c>
      <c r="H111" s="266"/>
      <c r="I111" s="302"/>
    </row>
    <row r="112" spans="1:10" ht="14.25" x14ac:dyDescent="0.2">
      <c r="A112" s="433"/>
      <c r="B112" s="436"/>
      <c r="C112" s="436"/>
      <c r="D112" s="436" t="s">
        <v>853</v>
      </c>
      <c r="E112" s="436"/>
      <c r="F112" s="436"/>
      <c r="G112" s="265" t="s">
        <v>9</v>
      </c>
      <c r="H112" s="266"/>
      <c r="I112" s="302"/>
    </row>
    <row r="113" spans="1:10" ht="14.25" x14ac:dyDescent="0.2">
      <c r="A113" s="433"/>
      <c r="B113" s="436"/>
      <c r="C113" s="436"/>
      <c r="D113" s="436" t="s">
        <v>854</v>
      </c>
      <c r="E113" s="436"/>
      <c r="F113" s="436"/>
      <c r="G113" s="265" t="s">
        <v>810</v>
      </c>
      <c r="H113" s="266"/>
      <c r="I113" s="302"/>
    </row>
    <row r="114" spans="1:10" ht="14.25" x14ac:dyDescent="0.2">
      <c r="A114" s="433"/>
      <c r="B114" s="436"/>
      <c r="C114" s="436"/>
      <c r="D114" s="436" t="s">
        <v>1402</v>
      </c>
      <c r="E114" s="436"/>
      <c r="F114" s="436"/>
      <c r="G114" s="265" t="s">
        <v>855</v>
      </c>
      <c r="H114" s="266"/>
      <c r="I114" s="302"/>
    </row>
    <row r="115" spans="1:10" ht="14.25" x14ac:dyDescent="0.2">
      <c r="A115" s="433"/>
      <c r="B115" s="436"/>
      <c r="C115" s="436" t="s">
        <v>1403</v>
      </c>
      <c r="D115" s="436"/>
      <c r="E115" s="436"/>
      <c r="F115" s="436"/>
      <c r="G115" s="265" t="s">
        <v>5</v>
      </c>
      <c r="H115" s="437"/>
      <c r="I115" s="438"/>
    </row>
    <row r="116" spans="1:10" ht="28.5" x14ac:dyDescent="0.2">
      <c r="A116" s="433"/>
      <c r="B116" s="436"/>
      <c r="C116" s="436"/>
      <c r="D116" s="436"/>
      <c r="E116" s="436"/>
      <c r="F116" s="436"/>
      <c r="G116" s="265" t="s">
        <v>68</v>
      </c>
      <c r="H116" s="437"/>
      <c r="I116" s="438"/>
    </row>
    <row r="117" spans="1:10" ht="14.25" x14ac:dyDescent="0.2">
      <c r="A117" s="433"/>
      <c r="B117" s="436"/>
      <c r="C117" s="436"/>
      <c r="D117" s="436"/>
      <c r="E117" s="436"/>
      <c r="F117" s="436"/>
      <c r="G117" s="265" t="s">
        <v>8</v>
      </c>
      <c r="H117" s="437"/>
      <c r="I117" s="438"/>
    </row>
    <row r="118" spans="1:10" ht="14.25" x14ac:dyDescent="0.2">
      <c r="A118" s="433"/>
      <c r="B118" s="436"/>
      <c r="C118" s="452" t="s">
        <v>69</v>
      </c>
      <c r="D118" s="452"/>
      <c r="E118" s="452"/>
      <c r="F118" s="452"/>
      <c r="G118" s="449"/>
      <c r="H118" s="449"/>
      <c r="I118" s="461"/>
    </row>
    <row r="119" spans="1:10" ht="14.25" x14ac:dyDescent="0.2">
      <c r="A119" s="433"/>
      <c r="B119" s="436"/>
      <c r="C119" s="451" t="s">
        <v>2014</v>
      </c>
      <c r="D119" s="451"/>
      <c r="E119" s="436" t="s">
        <v>1404</v>
      </c>
      <c r="F119" s="436"/>
      <c r="G119" s="265" t="s">
        <v>856</v>
      </c>
      <c r="H119" s="266"/>
      <c r="I119" s="302"/>
    </row>
    <row r="120" spans="1:10" ht="14.25" x14ac:dyDescent="0.2">
      <c r="A120" s="433"/>
      <c r="B120" s="436"/>
      <c r="C120" s="451"/>
      <c r="D120" s="451"/>
      <c r="E120" s="436" t="s">
        <v>1405</v>
      </c>
      <c r="F120" s="436"/>
      <c r="G120" s="265" t="s">
        <v>856</v>
      </c>
      <c r="H120" s="266"/>
      <c r="I120" s="302"/>
    </row>
    <row r="121" spans="1:10" ht="14.25" x14ac:dyDescent="0.2">
      <c r="A121" s="433"/>
      <c r="B121" s="436"/>
      <c r="C121" s="451"/>
      <c r="D121" s="451"/>
      <c r="E121" s="436" t="s">
        <v>1406</v>
      </c>
      <c r="F121" s="436"/>
      <c r="G121" s="265" t="s">
        <v>856</v>
      </c>
      <c r="H121" s="266"/>
      <c r="I121" s="302"/>
    </row>
    <row r="122" spans="1:10" ht="14.25" x14ac:dyDescent="0.2">
      <c r="A122" s="433"/>
      <c r="B122" s="436"/>
      <c r="C122" s="451"/>
      <c r="D122" s="451"/>
      <c r="E122" s="436" t="s">
        <v>1407</v>
      </c>
      <c r="F122" s="436"/>
      <c r="G122" s="265" t="s">
        <v>856</v>
      </c>
      <c r="H122" s="266"/>
      <c r="I122" s="302"/>
    </row>
    <row r="123" spans="1:10" ht="14.25" x14ac:dyDescent="0.2">
      <c r="A123" s="433"/>
      <c r="B123" s="436"/>
      <c r="C123" s="451" t="s">
        <v>2015</v>
      </c>
      <c r="D123" s="451"/>
      <c r="E123" s="451"/>
      <c r="F123" s="451"/>
      <c r="G123" s="265" t="s">
        <v>855</v>
      </c>
      <c r="H123" s="266"/>
      <c r="I123" s="302"/>
    </row>
    <row r="124" spans="1:10" ht="14.25" x14ac:dyDescent="0.2">
      <c r="A124" s="433"/>
      <c r="B124" s="436"/>
      <c r="C124" s="451" t="s">
        <v>2016</v>
      </c>
      <c r="D124" s="451"/>
      <c r="E124" s="451"/>
      <c r="F124" s="451"/>
      <c r="G124" s="265" t="s">
        <v>855</v>
      </c>
      <c r="H124" s="266"/>
      <c r="I124" s="302"/>
    </row>
    <row r="125" spans="1:10" ht="14.25" x14ac:dyDescent="0.2">
      <c r="A125" s="403"/>
      <c r="B125" s="74"/>
      <c r="C125" s="445" t="s">
        <v>70</v>
      </c>
      <c r="D125" s="445"/>
      <c r="E125" s="445"/>
      <c r="F125" s="445"/>
      <c r="G125" s="3" t="s">
        <v>13</v>
      </c>
      <c r="H125" s="55">
        <f>SUM(H107:H117)/3</f>
        <v>0</v>
      </c>
      <c r="I125" s="389"/>
      <c r="J125" s="8">
        <v>4</v>
      </c>
    </row>
    <row r="126" spans="1:10" ht="45" customHeight="1" x14ac:dyDescent="0.2">
      <c r="A126" s="433" t="s">
        <v>887</v>
      </c>
      <c r="B126" s="436" t="s">
        <v>922</v>
      </c>
      <c r="C126" s="443" t="s">
        <v>72</v>
      </c>
      <c r="D126" s="443"/>
      <c r="E126" s="443"/>
      <c r="F126" s="443"/>
      <c r="G126" s="265"/>
      <c r="H126" s="265"/>
      <c r="I126" s="405"/>
    </row>
    <row r="127" spans="1:10" ht="14.25" x14ac:dyDescent="0.2">
      <c r="A127" s="433"/>
      <c r="B127" s="436"/>
      <c r="C127" s="436" t="s">
        <v>1169</v>
      </c>
      <c r="D127" s="436" t="s">
        <v>857</v>
      </c>
      <c r="E127" s="436"/>
      <c r="F127" s="436"/>
      <c r="G127" s="265" t="s">
        <v>5</v>
      </c>
      <c r="H127" s="437"/>
      <c r="I127" s="453"/>
    </row>
    <row r="128" spans="1:10" ht="14.25" x14ac:dyDescent="0.2">
      <c r="A128" s="433"/>
      <c r="B128" s="436"/>
      <c r="C128" s="436"/>
      <c r="D128" s="436" t="s">
        <v>858</v>
      </c>
      <c r="E128" s="436"/>
      <c r="F128" s="436"/>
      <c r="G128" s="265" t="s">
        <v>32</v>
      </c>
      <c r="H128" s="437"/>
      <c r="I128" s="453"/>
    </row>
    <row r="129" spans="1:10" ht="14.25" x14ac:dyDescent="0.2">
      <c r="A129" s="433"/>
      <c r="B129" s="436"/>
      <c r="C129" s="436"/>
      <c r="D129" s="436" t="s">
        <v>859</v>
      </c>
      <c r="E129" s="436"/>
      <c r="F129" s="436"/>
      <c r="G129" s="265" t="s">
        <v>17</v>
      </c>
      <c r="H129" s="437"/>
      <c r="I129" s="453"/>
    </row>
    <row r="130" spans="1:10" ht="14.25" x14ac:dyDescent="0.2">
      <c r="A130" s="433"/>
      <c r="B130" s="436"/>
      <c r="C130" s="436"/>
      <c r="D130" s="436" t="s">
        <v>860</v>
      </c>
      <c r="E130" s="436"/>
      <c r="F130" s="436"/>
      <c r="G130" s="265" t="s">
        <v>9</v>
      </c>
      <c r="H130" s="437"/>
      <c r="I130" s="453"/>
    </row>
    <row r="131" spans="1:10" ht="14.25" x14ac:dyDescent="0.2">
      <c r="A131" s="433"/>
      <c r="B131" s="436"/>
      <c r="C131" s="436"/>
      <c r="D131" s="436" t="s">
        <v>861</v>
      </c>
      <c r="E131" s="436"/>
      <c r="F131" s="436"/>
      <c r="G131" s="265" t="s">
        <v>18</v>
      </c>
      <c r="H131" s="437"/>
      <c r="I131" s="453"/>
    </row>
    <row r="132" spans="1:10" ht="14.25" x14ac:dyDescent="0.2">
      <c r="A132" s="433"/>
      <c r="B132" s="436"/>
      <c r="C132" s="436" t="s">
        <v>1170</v>
      </c>
      <c r="D132" s="436" t="s">
        <v>857</v>
      </c>
      <c r="E132" s="436"/>
      <c r="F132" s="436"/>
      <c r="G132" s="265" t="s">
        <v>5</v>
      </c>
      <c r="H132" s="437"/>
      <c r="I132" s="438"/>
    </row>
    <row r="133" spans="1:10" ht="14.25" x14ac:dyDescent="0.2">
      <c r="A133" s="433"/>
      <c r="B133" s="436"/>
      <c r="C133" s="436"/>
      <c r="D133" s="436" t="s">
        <v>858</v>
      </c>
      <c r="E133" s="436"/>
      <c r="F133" s="436"/>
      <c r="G133" s="265" t="s">
        <v>32</v>
      </c>
      <c r="H133" s="437"/>
      <c r="I133" s="438"/>
    </row>
    <row r="134" spans="1:10" ht="14.25" x14ac:dyDescent="0.2">
      <c r="A134" s="433"/>
      <c r="B134" s="436"/>
      <c r="C134" s="436"/>
      <c r="D134" s="436" t="s">
        <v>859</v>
      </c>
      <c r="E134" s="436"/>
      <c r="F134" s="436"/>
      <c r="G134" s="265" t="s">
        <v>17</v>
      </c>
      <c r="H134" s="437"/>
      <c r="I134" s="438"/>
    </row>
    <row r="135" spans="1:10" ht="14.25" x14ac:dyDescent="0.2">
      <c r="A135" s="433"/>
      <c r="B135" s="436"/>
      <c r="C135" s="436"/>
      <c r="D135" s="436" t="s">
        <v>860</v>
      </c>
      <c r="E135" s="436"/>
      <c r="F135" s="436"/>
      <c r="G135" s="265" t="s">
        <v>9</v>
      </c>
      <c r="H135" s="437"/>
      <c r="I135" s="438"/>
    </row>
    <row r="136" spans="1:10" ht="14.25" x14ac:dyDescent="0.2">
      <c r="A136" s="433"/>
      <c r="B136" s="436"/>
      <c r="C136" s="436"/>
      <c r="D136" s="436" t="s">
        <v>861</v>
      </c>
      <c r="E136" s="436"/>
      <c r="F136" s="436"/>
      <c r="G136" s="265" t="s">
        <v>18</v>
      </c>
      <c r="H136" s="437"/>
      <c r="I136" s="438"/>
    </row>
    <row r="137" spans="1:10" ht="14.25" x14ac:dyDescent="0.2">
      <c r="A137" s="433"/>
      <c r="B137" s="436"/>
      <c r="C137" s="436" t="s">
        <v>1171</v>
      </c>
      <c r="D137" s="436"/>
      <c r="E137" s="436"/>
      <c r="F137" s="436"/>
      <c r="G137" s="265" t="s">
        <v>5</v>
      </c>
      <c r="H137" s="437"/>
      <c r="I137" s="438"/>
    </row>
    <row r="138" spans="1:10" ht="14.25" x14ac:dyDescent="0.2">
      <c r="A138" s="433"/>
      <c r="B138" s="436"/>
      <c r="C138" s="436"/>
      <c r="D138" s="436"/>
      <c r="E138" s="436"/>
      <c r="F138" s="436"/>
      <c r="G138" s="265" t="s">
        <v>73</v>
      </c>
      <c r="H138" s="437"/>
      <c r="I138" s="438"/>
    </row>
    <row r="139" spans="1:10" ht="14.25" x14ac:dyDescent="0.2">
      <c r="A139" s="433"/>
      <c r="B139" s="436"/>
      <c r="C139" s="436"/>
      <c r="D139" s="436"/>
      <c r="E139" s="436"/>
      <c r="F139" s="436"/>
      <c r="G139" s="265" t="s">
        <v>8</v>
      </c>
      <c r="H139" s="437"/>
      <c r="I139" s="438"/>
    </row>
    <row r="140" spans="1:10" ht="14.25" x14ac:dyDescent="0.2">
      <c r="A140" s="433"/>
      <c r="B140" s="436"/>
      <c r="C140" s="436" t="s">
        <v>1172</v>
      </c>
      <c r="D140" s="436"/>
      <c r="E140" s="436"/>
      <c r="F140" s="436"/>
      <c r="G140" s="265" t="s">
        <v>5</v>
      </c>
      <c r="H140" s="437"/>
      <c r="I140" s="438"/>
    </row>
    <row r="141" spans="1:10" ht="14.25" x14ac:dyDescent="0.2">
      <c r="A141" s="433"/>
      <c r="B141" s="436"/>
      <c r="C141" s="436"/>
      <c r="D141" s="436"/>
      <c r="E141" s="436"/>
      <c r="F141" s="436"/>
      <c r="G141" s="265" t="s">
        <v>73</v>
      </c>
      <c r="H141" s="437"/>
      <c r="I141" s="438"/>
    </row>
    <row r="142" spans="1:10" ht="14.25" x14ac:dyDescent="0.2">
      <c r="A142" s="433"/>
      <c r="B142" s="436"/>
      <c r="C142" s="436"/>
      <c r="D142" s="436"/>
      <c r="E142" s="436"/>
      <c r="F142" s="436"/>
      <c r="G142" s="265" t="s">
        <v>74</v>
      </c>
      <c r="H142" s="437"/>
      <c r="I142" s="438"/>
    </row>
    <row r="143" spans="1:10" ht="14.25" x14ac:dyDescent="0.2">
      <c r="A143" s="433"/>
      <c r="B143" s="436"/>
      <c r="C143" s="436"/>
      <c r="D143" s="436"/>
      <c r="E143" s="436"/>
      <c r="F143" s="436"/>
      <c r="G143" s="265" t="s">
        <v>8</v>
      </c>
      <c r="H143" s="437"/>
      <c r="I143" s="438"/>
    </row>
    <row r="144" spans="1:10" ht="14.25" x14ac:dyDescent="0.2">
      <c r="A144" s="403"/>
      <c r="B144" s="74"/>
      <c r="C144" s="445" t="s">
        <v>75</v>
      </c>
      <c r="D144" s="445"/>
      <c r="E144" s="445"/>
      <c r="F144" s="445"/>
      <c r="G144" s="3" t="s">
        <v>42</v>
      </c>
      <c r="H144" s="55">
        <f>SUM(H127:H143)/4</f>
        <v>0</v>
      </c>
      <c r="I144" s="389"/>
      <c r="J144" s="8">
        <v>4</v>
      </c>
    </row>
    <row r="145" spans="1:10" ht="38.25" customHeight="1" x14ac:dyDescent="0.2">
      <c r="A145" s="433" t="s">
        <v>888</v>
      </c>
      <c r="B145" s="436" t="s">
        <v>923</v>
      </c>
      <c r="C145" s="443" t="s">
        <v>77</v>
      </c>
      <c r="D145" s="443"/>
      <c r="E145" s="443"/>
      <c r="F145" s="443"/>
      <c r="G145" s="265"/>
      <c r="H145" s="265"/>
      <c r="I145" s="405"/>
    </row>
    <row r="146" spans="1:10" ht="14.25" x14ac:dyDescent="0.2">
      <c r="A146" s="433"/>
      <c r="B146" s="436"/>
      <c r="C146" s="436" t="s">
        <v>1408</v>
      </c>
      <c r="D146" s="436"/>
      <c r="E146" s="436"/>
      <c r="F146" s="436"/>
      <c r="G146" s="265" t="s">
        <v>5</v>
      </c>
      <c r="H146" s="437"/>
      <c r="I146" s="438"/>
    </row>
    <row r="147" spans="1:10" ht="14.25" x14ac:dyDescent="0.2">
      <c r="A147" s="433"/>
      <c r="B147" s="436"/>
      <c r="C147" s="436"/>
      <c r="D147" s="436"/>
      <c r="E147" s="436"/>
      <c r="F147" s="436"/>
      <c r="G147" s="265" t="s">
        <v>25</v>
      </c>
      <c r="H147" s="437"/>
      <c r="I147" s="438"/>
    </row>
    <row r="148" spans="1:10" ht="14.25" x14ac:dyDescent="0.2">
      <c r="A148" s="433"/>
      <c r="B148" s="436"/>
      <c r="C148" s="436"/>
      <c r="D148" s="436"/>
      <c r="E148" s="436"/>
      <c r="F148" s="436"/>
      <c r="G148" s="265" t="s">
        <v>8</v>
      </c>
      <c r="H148" s="437"/>
      <c r="I148" s="438"/>
    </row>
    <row r="149" spans="1:10" ht="14.25" x14ac:dyDescent="0.2">
      <c r="A149" s="433"/>
      <c r="B149" s="436"/>
      <c r="C149" s="436" t="s">
        <v>1409</v>
      </c>
      <c r="D149" s="436"/>
      <c r="E149" s="436"/>
      <c r="F149" s="436"/>
      <c r="G149" s="265" t="s">
        <v>5</v>
      </c>
      <c r="H149" s="437"/>
      <c r="I149" s="438"/>
    </row>
    <row r="150" spans="1:10" ht="14.25" x14ac:dyDescent="0.2">
      <c r="A150" s="433"/>
      <c r="B150" s="436"/>
      <c r="C150" s="436"/>
      <c r="D150" s="436"/>
      <c r="E150" s="436"/>
      <c r="F150" s="436"/>
      <c r="G150" s="265" t="s">
        <v>78</v>
      </c>
      <c r="H150" s="437"/>
      <c r="I150" s="438"/>
    </row>
    <row r="151" spans="1:10" ht="14.25" x14ac:dyDescent="0.2">
      <c r="A151" s="433"/>
      <c r="B151" s="436"/>
      <c r="C151" s="436"/>
      <c r="D151" s="436"/>
      <c r="E151" s="436"/>
      <c r="F151" s="436"/>
      <c r="G151" s="265" t="s">
        <v>8</v>
      </c>
      <c r="H151" s="437"/>
      <c r="I151" s="438"/>
    </row>
    <row r="152" spans="1:10" ht="14.25" x14ac:dyDescent="0.2">
      <c r="A152" s="433"/>
      <c r="B152" s="436"/>
      <c r="C152" s="436" t="s">
        <v>1175</v>
      </c>
      <c r="D152" s="436"/>
      <c r="E152" s="436"/>
      <c r="F152" s="436"/>
      <c r="G152" s="265" t="s">
        <v>5</v>
      </c>
      <c r="H152" s="437"/>
      <c r="I152" s="438"/>
    </row>
    <row r="153" spans="1:10" ht="14.25" x14ac:dyDescent="0.2">
      <c r="A153" s="433"/>
      <c r="B153" s="436"/>
      <c r="C153" s="436"/>
      <c r="D153" s="436"/>
      <c r="E153" s="436"/>
      <c r="F153" s="436"/>
      <c r="G153" s="265" t="s">
        <v>79</v>
      </c>
      <c r="H153" s="437"/>
      <c r="I153" s="438"/>
    </row>
    <row r="154" spans="1:10" ht="14.25" x14ac:dyDescent="0.2">
      <c r="A154" s="433"/>
      <c r="B154" s="436"/>
      <c r="C154" s="436"/>
      <c r="D154" s="436"/>
      <c r="E154" s="436"/>
      <c r="F154" s="436"/>
      <c r="G154" s="265" t="s">
        <v>8</v>
      </c>
      <c r="H154" s="437"/>
      <c r="I154" s="438"/>
    </row>
    <row r="155" spans="1:10" ht="14.25" x14ac:dyDescent="0.2">
      <c r="A155" s="433"/>
      <c r="B155" s="436"/>
      <c r="C155" s="436" t="s">
        <v>1410</v>
      </c>
      <c r="D155" s="436"/>
      <c r="E155" s="436"/>
      <c r="F155" s="436"/>
      <c r="G155" s="265" t="s">
        <v>5</v>
      </c>
      <c r="H155" s="437"/>
      <c r="I155" s="438"/>
    </row>
    <row r="156" spans="1:10" ht="14.25" x14ac:dyDescent="0.2">
      <c r="A156" s="433"/>
      <c r="B156" s="436"/>
      <c r="C156" s="436"/>
      <c r="D156" s="436"/>
      <c r="E156" s="436"/>
      <c r="F156" s="436"/>
      <c r="G156" s="265" t="s">
        <v>80</v>
      </c>
      <c r="H156" s="437"/>
      <c r="I156" s="438"/>
    </row>
    <row r="157" spans="1:10" ht="14.25" x14ac:dyDescent="0.2">
      <c r="A157" s="433"/>
      <c r="B157" s="436"/>
      <c r="C157" s="436"/>
      <c r="D157" s="436"/>
      <c r="E157" s="436"/>
      <c r="F157" s="436"/>
      <c r="G157" s="265" t="s">
        <v>8</v>
      </c>
      <c r="H157" s="437"/>
      <c r="I157" s="438"/>
    </row>
    <row r="158" spans="1:10" ht="14.25" x14ac:dyDescent="0.2">
      <c r="A158" s="403"/>
      <c r="B158" s="74"/>
      <c r="C158" s="445" t="s">
        <v>81</v>
      </c>
      <c r="D158" s="445"/>
      <c r="E158" s="445"/>
      <c r="F158" s="445"/>
      <c r="G158" s="3" t="s">
        <v>42</v>
      </c>
      <c r="H158" s="55">
        <f>SUM(H146:H157)/4</f>
        <v>0</v>
      </c>
      <c r="I158" s="389"/>
      <c r="J158" s="8">
        <v>4</v>
      </c>
    </row>
    <row r="159" spans="1:10" ht="41.25" customHeight="1" x14ac:dyDescent="0.2">
      <c r="A159" s="433" t="s">
        <v>889</v>
      </c>
      <c r="B159" s="436" t="s">
        <v>924</v>
      </c>
      <c r="C159" s="443" t="s">
        <v>83</v>
      </c>
      <c r="D159" s="443"/>
      <c r="E159" s="443"/>
      <c r="F159" s="443"/>
      <c r="G159" s="77"/>
      <c r="H159" s="399"/>
      <c r="I159" s="404"/>
    </row>
    <row r="160" spans="1:10" ht="14.25" x14ac:dyDescent="0.2">
      <c r="A160" s="433"/>
      <c r="B160" s="436"/>
      <c r="C160" s="436" t="s">
        <v>1411</v>
      </c>
      <c r="D160" s="436"/>
      <c r="E160" s="436"/>
      <c r="F160" s="436"/>
      <c r="G160" s="265" t="s">
        <v>5</v>
      </c>
      <c r="H160" s="437"/>
      <c r="I160" s="438"/>
    </row>
    <row r="161" spans="1:10" ht="14.25" x14ac:dyDescent="0.2">
      <c r="A161" s="433"/>
      <c r="B161" s="436"/>
      <c r="C161" s="436"/>
      <c r="D161" s="436"/>
      <c r="E161" s="436"/>
      <c r="F161" s="436"/>
      <c r="G161" s="265" t="s">
        <v>84</v>
      </c>
      <c r="H161" s="437"/>
      <c r="I161" s="438"/>
    </row>
    <row r="162" spans="1:10" ht="14.25" x14ac:dyDescent="0.2">
      <c r="A162" s="433"/>
      <c r="B162" s="436"/>
      <c r="C162" s="436"/>
      <c r="D162" s="436"/>
      <c r="E162" s="436"/>
      <c r="F162" s="436"/>
      <c r="G162" s="265" t="s">
        <v>74</v>
      </c>
      <c r="H162" s="437"/>
      <c r="I162" s="438"/>
    </row>
    <row r="163" spans="1:10" ht="14.25" x14ac:dyDescent="0.2">
      <c r="A163" s="433"/>
      <c r="B163" s="436"/>
      <c r="C163" s="436"/>
      <c r="D163" s="436"/>
      <c r="E163" s="436"/>
      <c r="F163" s="436"/>
      <c r="G163" s="265" t="s">
        <v>8</v>
      </c>
      <c r="H163" s="437"/>
      <c r="I163" s="438"/>
    </row>
    <row r="164" spans="1:10" ht="14.25" x14ac:dyDescent="0.2">
      <c r="A164" s="433"/>
      <c r="B164" s="436"/>
      <c r="C164" s="436" t="s">
        <v>1177</v>
      </c>
      <c r="D164" s="436"/>
      <c r="E164" s="436"/>
      <c r="F164" s="436"/>
      <c r="G164" s="265" t="s">
        <v>5</v>
      </c>
      <c r="H164" s="437"/>
      <c r="I164" s="438"/>
    </row>
    <row r="165" spans="1:10" ht="14.25" x14ac:dyDescent="0.2">
      <c r="A165" s="433"/>
      <c r="B165" s="436"/>
      <c r="C165" s="436"/>
      <c r="D165" s="436"/>
      <c r="E165" s="436"/>
      <c r="F165" s="436"/>
      <c r="G165" s="265" t="s">
        <v>85</v>
      </c>
      <c r="H165" s="437"/>
      <c r="I165" s="438"/>
    </row>
    <row r="166" spans="1:10" ht="14.25" x14ac:dyDescent="0.2">
      <c r="A166" s="433"/>
      <c r="B166" s="436"/>
      <c r="C166" s="436"/>
      <c r="D166" s="436"/>
      <c r="E166" s="436"/>
      <c r="F166" s="436"/>
      <c r="G166" s="265" t="s">
        <v>8</v>
      </c>
      <c r="H166" s="437"/>
      <c r="I166" s="438"/>
    </row>
    <row r="167" spans="1:10" ht="14.25" x14ac:dyDescent="0.2">
      <c r="A167" s="433"/>
      <c r="B167" s="436"/>
      <c r="C167" s="436" t="s">
        <v>1412</v>
      </c>
      <c r="D167" s="436"/>
      <c r="E167" s="436"/>
      <c r="F167" s="436"/>
      <c r="G167" s="265" t="s">
        <v>5</v>
      </c>
      <c r="H167" s="437"/>
      <c r="I167" s="438"/>
    </row>
    <row r="168" spans="1:10" ht="14.25" x14ac:dyDescent="0.2">
      <c r="A168" s="433"/>
      <c r="B168" s="436"/>
      <c r="C168" s="436"/>
      <c r="D168" s="436"/>
      <c r="E168" s="436"/>
      <c r="F168" s="436"/>
      <c r="G168" s="265" t="s">
        <v>84</v>
      </c>
      <c r="H168" s="437"/>
      <c r="I168" s="438"/>
    </row>
    <row r="169" spans="1:10" ht="14.25" x14ac:dyDescent="0.2">
      <c r="A169" s="433"/>
      <c r="B169" s="436"/>
      <c r="C169" s="436"/>
      <c r="D169" s="436"/>
      <c r="E169" s="436"/>
      <c r="F169" s="436"/>
      <c r="G169" s="265" t="s">
        <v>74</v>
      </c>
      <c r="H169" s="437"/>
      <c r="I169" s="438"/>
    </row>
    <row r="170" spans="1:10" ht="14.25" x14ac:dyDescent="0.2">
      <c r="A170" s="433"/>
      <c r="B170" s="436"/>
      <c r="C170" s="436"/>
      <c r="D170" s="436"/>
      <c r="E170" s="436"/>
      <c r="F170" s="436"/>
      <c r="G170" s="265" t="s">
        <v>8</v>
      </c>
      <c r="H170" s="437"/>
      <c r="I170" s="438"/>
    </row>
    <row r="171" spans="1:10" ht="14.25" x14ac:dyDescent="0.2">
      <c r="A171" s="403"/>
      <c r="B171" s="74"/>
      <c r="C171" s="445" t="s">
        <v>86</v>
      </c>
      <c r="D171" s="445"/>
      <c r="E171" s="445"/>
      <c r="F171" s="445"/>
      <c r="G171" s="3" t="s">
        <v>13</v>
      </c>
      <c r="H171" s="55">
        <f>SUM(H160:H170)/3</f>
        <v>0</v>
      </c>
      <c r="I171" s="389"/>
      <c r="J171" s="8">
        <v>4</v>
      </c>
    </row>
    <row r="172" spans="1:10" ht="18.75" customHeight="1" x14ac:dyDescent="0.2">
      <c r="A172" s="439" t="s">
        <v>1111</v>
      </c>
      <c r="B172" s="440"/>
      <c r="C172" s="440"/>
      <c r="D172" s="440"/>
      <c r="E172" s="440"/>
      <c r="F172" s="440"/>
      <c r="G172" s="440"/>
      <c r="H172" s="440"/>
      <c r="I172" s="441"/>
    </row>
    <row r="173" spans="1:10" ht="18" customHeight="1" x14ac:dyDescent="0.2">
      <c r="A173" s="439"/>
      <c r="B173" s="440"/>
      <c r="C173" s="440"/>
      <c r="D173" s="440"/>
      <c r="E173" s="440"/>
      <c r="F173" s="440"/>
      <c r="G173" s="440"/>
      <c r="H173" s="440"/>
      <c r="I173" s="441"/>
    </row>
    <row r="174" spans="1:10" ht="18" customHeight="1" x14ac:dyDescent="0.2">
      <c r="A174" s="439"/>
      <c r="B174" s="440"/>
      <c r="C174" s="440"/>
      <c r="D174" s="440"/>
      <c r="E174" s="440"/>
      <c r="F174" s="440"/>
      <c r="G174" s="440"/>
      <c r="H174" s="440"/>
      <c r="I174" s="441"/>
    </row>
    <row r="175" spans="1:10" ht="14.25" x14ac:dyDescent="0.2">
      <c r="A175" s="390" t="s">
        <v>0</v>
      </c>
      <c r="B175" s="75" t="s">
        <v>798</v>
      </c>
      <c r="C175" s="454" t="s">
        <v>1</v>
      </c>
      <c r="D175" s="454"/>
      <c r="E175" s="454"/>
      <c r="F175" s="454"/>
      <c r="G175" s="268" t="s">
        <v>2</v>
      </c>
      <c r="H175" s="71"/>
      <c r="I175" s="391"/>
    </row>
    <row r="176" spans="1:10" ht="31.5" customHeight="1" x14ac:dyDescent="0.2">
      <c r="A176" s="433" t="s">
        <v>898</v>
      </c>
      <c r="B176" s="436" t="s">
        <v>925</v>
      </c>
      <c r="C176" s="443" t="s">
        <v>88</v>
      </c>
      <c r="D176" s="443"/>
      <c r="E176" s="443"/>
      <c r="F176" s="443"/>
      <c r="G176" s="449"/>
      <c r="H176" s="449"/>
      <c r="I176" s="461"/>
    </row>
    <row r="177" spans="1:10" ht="14.25" x14ac:dyDescent="0.2">
      <c r="A177" s="433"/>
      <c r="B177" s="436"/>
      <c r="C177" s="436" t="s">
        <v>1413</v>
      </c>
      <c r="D177" s="436"/>
      <c r="E177" s="436"/>
      <c r="F177" s="436"/>
      <c r="G177" s="265" t="s">
        <v>5</v>
      </c>
      <c r="H177" s="437"/>
      <c r="I177" s="438"/>
    </row>
    <row r="178" spans="1:10" ht="28.5" x14ac:dyDescent="0.2">
      <c r="A178" s="433"/>
      <c r="B178" s="436"/>
      <c r="C178" s="436"/>
      <c r="D178" s="436"/>
      <c r="E178" s="436"/>
      <c r="F178" s="436"/>
      <c r="G178" s="265" t="s">
        <v>89</v>
      </c>
      <c r="H178" s="437"/>
      <c r="I178" s="438"/>
    </row>
    <row r="179" spans="1:10" ht="14.25" x14ac:dyDescent="0.2">
      <c r="A179" s="433"/>
      <c r="B179" s="436"/>
      <c r="C179" s="436"/>
      <c r="D179" s="436"/>
      <c r="E179" s="436"/>
      <c r="F179" s="436"/>
      <c r="G179" s="265" t="s">
        <v>16</v>
      </c>
      <c r="H179" s="437"/>
      <c r="I179" s="438"/>
    </row>
    <row r="180" spans="1:10" ht="14.25" x14ac:dyDescent="0.2">
      <c r="A180" s="433"/>
      <c r="B180" s="436"/>
      <c r="C180" s="436"/>
      <c r="D180" s="436"/>
      <c r="E180" s="436"/>
      <c r="F180" s="436"/>
      <c r="G180" s="265" t="s">
        <v>8</v>
      </c>
      <c r="H180" s="437"/>
      <c r="I180" s="438"/>
    </row>
    <row r="181" spans="1:10" ht="14.25" x14ac:dyDescent="0.2">
      <c r="A181" s="433"/>
      <c r="B181" s="436"/>
      <c r="C181" s="436" t="s">
        <v>1414</v>
      </c>
      <c r="D181" s="436"/>
      <c r="E181" s="436"/>
      <c r="F181" s="436"/>
      <c r="G181" s="265" t="s">
        <v>5</v>
      </c>
      <c r="H181" s="437"/>
      <c r="I181" s="438"/>
    </row>
    <row r="182" spans="1:10" ht="14.25" x14ac:dyDescent="0.2">
      <c r="A182" s="433"/>
      <c r="B182" s="436"/>
      <c r="C182" s="436"/>
      <c r="D182" s="436"/>
      <c r="E182" s="436"/>
      <c r="F182" s="436"/>
      <c r="G182" s="265" t="s">
        <v>90</v>
      </c>
      <c r="H182" s="437"/>
      <c r="I182" s="438"/>
    </row>
    <row r="183" spans="1:10" ht="14.25" x14ac:dyDescent="0.2">
      <c r="A183" s="433"/>
      <c r="B183" s="436"/>
      <c r="C183" s="436"/>
      <c r="D183" s="436"/>
      <c r="E183" s="436"/>
      <c r="F183" s="436"/>
      <c r="G183" s="265" t="s">
        <v>91</v>
      </c>
      <c r="H183" s="437"/>
      <c r="I183" s="438"/>
    </row>
    <row r="184" spans="1:10" ht="14.25" x14ac:dyDescent="0.2">
      <c r="A184" s="433"/>
      <c r="B184" s="436"/>
      <c r="C184" s="436"/>
      <c r="D184" s="436"/>
      <c r="E184" s="436"/>
      <c r="F184" s="436"/>
      <c r="G184" s="265" t="s">
        <v>7</v>
      </c>
      <c r="H184" s="437"/>
      <c r="I184" s="438"/>
    </row>
    <row r="185" spans="1:10" ht="14.25" x14ac:dyDescent="0.2">
      <c r="A185" s="433"/>
      <c r="B185" s="436"/>
      <c r="C185" s="436"/>
      <c r="D185" s="436"/>
      <c r="E185" s="436"/>
      <c r="F185" s="436"/>
      <c r="G185" s="265" t="s">
        <v>8</v>
      </c>
      <c r="H185" s="437"/>
      <c r="I185" s="438"/>
    </row>
    <row r="186" spans="1:10" ht="14.25" x14ac:dyDescent="0.2">
      <c r="A186" s="433"/>
      <c r="B186" s="436"/>
      <c r="C186" s="436" t="s">
        <v>1415</v>
      </c>
      <c r="D186" s="436"/>
      <c r="E186" s="436"/>
      <c r="F186" s="436"/>
      <c r="G186" s="265" t="s">
        <v>5</v>
      </c>
      <c r="H186" s="437"/>
      <c r="I186" s="438"/>
    </row>
    <row r="187" spans="1:10" ht="14.25" x14ac:dyDescent="0.2">
      <c r="A187" s="433"/>
      <c r="B187" s="436"/>
      <c r="C187" s="436"/>
      <c r="D187" s="436"/>
      <c r="E187" s="436"/>
      <c r="F187" s="436"/>
      <c r="G187" s="265" t="s">
        <v>90</v>
      </c>
      <c r="H187" s="437"/>
      <c r="I187" s="438"/>
    </row>
    <row r="188" spans="1:10" ht="14.25" x14ac:dyDescent="0.2">
      <c r="A188" s="433"/>
      <c r="B188" s="436"/>
      <c r="C188" s="436"/>
      <c r="D188" s="436"/>
      <c r="E188" s="436"/>
      <c r="F188" s="436"/>
      <c r="G188" s="265" t="s">
        <v>91</v>
      </c>
      <c r="H188" s="437"/>
      <c r="I188" s="438"/>
    </row>
    <row r="189" spans="1:10" ht="14.25" x14ac:dyDescent="0.2">
      <c r="A189" s="433"/>
      <c r="B189" s="436"/>
      <c r="C189" s="436"/>
      <c r="D189" s="436"/>
      <c r="E189" s="436"/>
      <c r="F189" s="436"/>
      <c r="G189" s="265" t="s">
        <v>7</v>
      </c>
      <c r="H189" s="437"/>
      <c r="I189" s="438"/>
    </row>
    <row r="190" spans="1:10" ht="14.25" x14ac:dyDescent="0.2">
      <c r="A190" s="433"/>
      <c r="B190" s="436"/>
      <c r="C190" s="436"/>
      <c r="D190" s="436"/>
      <c r="E190" s="436"/>
      <c r="F190" s="436"/>
      <c r="G190" s="265" t="s">
        <v>8</v>
      </c>
      <c r="H190" s="437"/>
      <c r="I190" s="438"/>
    </row>
    <row r="191" spans="1:10" ht="14.25" x14ac:dyDescent="0.2">
      <c r="A191" s="403"/>
      <c r="B191" s="74"/>
      <c r="C191" s="455" t="s">
        <v>92</v>
      </c>
      <c r="D191" s="455"/>
      <c r="E191" s="455"/>
      <c r="F191" s="455"/>
      <c r="G191" s="3" t="s">
        <v>13</v>
      </c>
      <c r="H191" s="55">
        <f>SUM(H177:H190)/3</f>
        <v>0</v>
      </c>
      <c r="I191" s="389"/>
      <c r="J191" s="8">
        <v>4</v>
      </c>
    </row>
    <row r="192" spans="1:10" ht="44.25" customHeight="1" x14ac:dyDescent="0.2">
      <c r="A192" s="456" t="s">
        <v>899</v>
      </c>
      <c r="B192" s="436" t="s">
        <v>926</v>
      </c>
      <c r="C192" s="443" t="s">
        <v>93</v>
      </c>
      <c r="D192" s="443"/>
      <c r="E192" s="443"/>
      <c r="F192" s="443"/>
      <c r="G192" s="449"/>
      <c r="H192" s="449"/>
      <c r="I192" s="461"/>
    </row>
    <row r="193" spans="1:9" ht="28.5" x14ac:dyDescent="0.2">
      <c r="A193" s="456"/>
      <c r="B193" s="436"/>
      <c r="C193" s="436" t="s">
        <v>1416</v>
      </c>
      <c r="D193" s="436"/>
      <c r="E193" s="436"/>
      <c r="F193" s="264" t="s">
        <v>862</v>
      </c>
      <c r="G193" s="265" t="s">
        <v>9</v>
      </c>
      <c r="H193" s="266"/>
      <c r="I193" s="438"/>
    </row>
    <row r="194" spans="1:9" ht="28.5" x14ac:dyDescent="0.2">
      <c r="A194" s="456"/>
      <c r="B194" s="436"/>
      <c r="C194" s="436"/>
      <c r="D194" s="436"/>
      <c r="E194" s="436"/>
      <c r="F194" s="264" t="s">
        <v>863</v>
      </c>
      <c r="G194" s="265" t="s">
        <v>9</v>
      </c>
      <c r="H194" s="266"/>
      <c r="I194" s="438"/>
    </row>
    <row r="195" spans="1:9" ht="14.25" x14ac:dyDescent="0.2">
      <c r="A195" s="456"/>
      <c r="B195" s="436"/>
      <c r="C195" s="436"/>
      <c r="D195" s="436"/>
      <c r="E195" s="436"/>
      <c r="F195" s="264" t="s">
        <v>864</v>
      </c>
      <c r="G195" s="265" t="s">
        <v>9</v>
      </c>
      <c r="H195" s="266"/>
      <c r="I195" s="438"/>
    </row>
    <row r="196" spans="1:9" ht="28.5" x14ac:dyDescent="0.2">
      <c r="A196" s="456"/>
      <c r="B196" s="436"/>
      <c r="C196" s="436"/>
      <c r="D196" s="436"/>
      <c r="E196" s="436"/>
      <c r="F196" s="264" t="s">
        <v>865</v>
      </c>
      <c r="G196" s="265" t="s">
        <v>1098</v>
      </c>
      <c r="H196" s="266"/>
      <c r="I196" s="438"/>
    </row>
    <row r="197" spans="1:9" ht="14.25" x14ac:dyDescent="0.2">
      <c r="A197" s="456"/>
      <c r="B197" s="436"/>
      <c r="C197" s="436" t="s">
        <v>1417</v>
      </c>
      <c r="D197" s="436"/>
      <c r="E197" s="436"/>
      <c r="F197" s="436"/>
      <c r="G197" s="265" t="s">
        <v>17</v>
      </c>
      <c r="H197" s="437"/>
      <c r="I197" s="438"/>
    </row>
    <row r="198" spans="1:9" ht="14.25" x14ac:dyDescent="0.2">
      <c r="A198" s="456"/>
      <c r="B198" s="436"/>
      <c r="C198" s="436"/>
      <c r="D198" s="436"/>
      <c r="E198" s="436"/>
      <c r="F198" s="436"/>
      <c r="G198" s="265" t="s">
        <v>8</v>
      </c>
      <c r="H198" s="437"/>
      <c r="I198" s="438"/>
    </row>
    <row r="199" spans="1:9" ht="14.25" x14ac:dyDescent="0.2">
      <c r="A199" s="456"/>
      <c r="B199" s="436"/>
      <c r="C199" s="436" t="s">
        <v>1418</v>
      </c>
      <c r="D199" s="436"/>
      <c r="E199" s="436"/>
      <c r="F199" s="436"/>
      <c r="G199" s="265" t="s">
        <v>17</v>
      </c>
      <c r="H199" s="437"/>
      <c r="I199" s="438"/>
    </row>
    <row r="200" spans="1:9" ht="14.25" x14ac:dyDescent="0.2">
      <c r="A200" s="456"/>
      <c r="B200" s="436"/>
      <c r="C200" s="436"/>
      <c r="D200" s="436"/>
      <c r="E200" s="436"/>
      <c r="F200" s="436"/>
      <c r="G200" s="265" t="s">
        <v>74</v>
      </c>
      <c r="H200" s="437"/>
      <c r="I200" s="438"/>
    </row>
    <row r="201" spans="1:9" ht="14.25" x14ac:dyDescent="0.2">
      <c r="A201" s="456"/>
      <c r="B201" s="436"/>
      <c r="C201" s="436"/>
      <c r="D201" s="436"/>
      <c r="E201" s="436"/>
      <c r="F201" s="436"/>
      <c r="G201" s="265" t="s">
        <v>8</v>
      </c>
      <c r="H201" s="437"/>
      <c r="I201" s="438"/>
    </row>
    <row r="202" spans="1:9" ht="14.25" x14ac:dyDescent="0.2">
      <c r="A202" s="456"/>
      <c r="B202" s="436"/>
      <c r="C202" s="436" t="s">
        <v>1419</v>
      </c>
      <c r="D202" s="436"/>
      <c r="E202" s="436"/>
      <c r="F202" s="436"/>
      <c r="G202" s="265" t="s">
        <v>18</v>
      </c>
      <c r="H202" s="437"/>
      <c r="I202" s="438"/>
    </row>
    <row r="203" spans="1:9" ht="14.25" x14ac:dyDescent="0.2">
      <c r="A203" s="456"/>
      <c r="B203" s="436"/>
      <c r="C203" s="436"/>
      <c r="D203" s="436"/>
      <c r="E203" s="436"/>
      <c r="F203" s="436"/>
      <c r="G203" s="265" t="s">
        <v>94</v>
      </c>
      <c r="H203" s="437"/>
      <c r="I203" s="438"/>
    </row>
    <row r="204" spans="1:9" ht="14.25" x14ac:dyDescent="0.2">
      <c r="A204" s="456"/>
      <c r="B204" s="436"/>
      <c r="C204" s="436"/>
      <c r="D204" s="436"/>
      <c r="E204" s="436"/>
      <c r="F204" s="436"/>
      <c r="G204" s="265" t="s">
        <v>95</v>
      </c>
      <c r="H204" s="437"/>
      <c r="I204" s="438"/>
    </row>
    <row r="205" spans="1:9" ht="14.25" x14ac:dyDescent="0.2">
      <c r="A205" s="456"/>
      <c r="B205" s="436"/>
      <c r="C205" s="436"/>
      <c r="D205" s="436"/>
      <c r="E205" s="436"/>
      <c r="F205" s="436"/>
      <c r="G205" s="265" t="s">
        <v>96</v>
      </c>
      <c r="H205" s="437"/>
      <c r="I205" s="438"/>
    </row>
    <row r="206" spans="1:9" ht="14.25" x14ac:dyDescent="0.2">
      <c r="A206" s="456"/>
      <c r="B206" s="436"/>
      <c r="C206" s="436" t="s">
        <v>1420</v>
      </c>
      <c r="D206" s="436"/>
      <c r="E206" s="436"/>
      <c r="F206" s="436"/>
      <c r="G206" s="265" t="s">
        <v>5</v>
      </c>
      <c r="H206" s="437"/>
      <c r="I206" s="438"/>
    </row>
    <row r="207" spans="1:9" ht="14.25" x14ac:dyDescent="0.2">
      <c r="A207" s="456"/>
      <c r="B207" s="436"/>
      <c r="C207" s="436"/>
      <c r="D207" s="436"/>
      <c r="E207" s="436"/>
      <c r="F207" s="436"/>
      <c r="G207" s="265" t="s">
        <v>97</v>
      </c>
      <c r="H207" s="437"/>
      <c r="I207" s="438"/>
    </row>
    <row r="208" spans="1:9" ht="14.25" x14ac:dyDescent="0.2">
      <c r="A208" s="456"/>
      <c r="B208" s="436"/>
      <c r="C208" s="436"/>
      <c r="D208" s="436"/>
      <c r="E208" s="436"/>
      <c r="F208" s="436"/>
      <c r="G208" s="265" t="s">
        <v>98</v>
      </c>
      <c r="H208" s="437"/>
      <c r="I208" s="438"/>
    </row>
    <row r="209" spans="1:11" ht="14.25" x14ac:dyDescent="0.2">
      <c r="A209" s="456"/>
      <c r="B209" s="436"/>
      <c r="C209" s="436"/>
      <c r="D209" s="436"/>
      <c r="E209" s="436"/>
      <c r="F209" s="436"/>
      <c r="G209" s="265" t="s">
        <v>99</v>
      </c>
      <c r="H209" s="437"/>
      <c r="I209" s="438"/>
    </row>
    <row r="210" spans="1:11" ht="14.25" x14ac:dyDescent="0.2">
      <c r="A210" s="403"/>
      <c r="B210" s="74"/>
      <c r="C210" s="455" t="s">
        <v>100</v>
      </c>
      <c r="D210" s="455"/>
      <c r="E210" s="455"/>
      <c r="F210" s="455"/>
      <c r="G210" s="293" t="s">
        <v>101</v>
      </c>
      <c r="H210" s="55">
        <f>SUM(H193:H209)/4</f>
        <v>0</v>
      </c>
      <c r="I210" s="389"/>
      <c r="J210" s="8">
        <v>4</v>
      </c>
    </row>
    <row r="211" spans="1:11" ht="45" customHeight="1" x14ac:dyDescent="0.2">
      <c r="A211" s="433" t="s">
        <v>900</v>
      </c>
      <c r="B211" s="436" t="s">
        <v>927</v>
      </c>
      <c r="C211" s="443" t="s">
        <v>103</v>
      </c>
      <c r="D211" s="443"/>
      <c r="E211" s="443"/>
      <c r="F211" s="443"/>
      <c r="G211" s="449"/>
      <c r="H211" s="449"/>
      <c r="I211" s="461"/>
    </row>
    <row r="212" spans="1:11" ht="14.25" x14ac:dyDescent="0.2">
      <c r="A212" s="433"/>
      <c r="B212" s="436"/>
      <c r="C212" s="436" t="s">
        <v>1421</v>
      </c>
      <c r="D212" s="457" t="s">
        <v>104</v>
      </c>
      <c r="E212" s="457"/>
      <c r="F212" s="457"/>
      <c r="G212" s="265" t="s">
        <v>105</v>
      </c>
      <c r="H212" s="437"/>
      <c r="I212" s="438"/>
    </row>
    <row r="213" spans="1:11" ht="14.25" x14ac:dyDescent="0.2">
      <c r="A213" s="433"/>
      <c r="B213" s="436"/>
      <c r="C213" s="436"/>
      <c r="D213" s="436" t="s">
        <v>808</v>
      </c>
      <c r="E213" s="436"/>
      <c r="F213" s="436"/>
      <c r="G213" s="265" t="s">
        <v>106</v>
      </c>
      <c r="H213" s="437"/>
      <c r="I213" s="438"/>
    </row>
    <row r="214" spans="1:11" ht="14.25" x14ac:dyDescent="0.2">
      <c r="A214" s="433"/>
      <c r="B214" s="436"/>
      <c r="C214" s="436"/>
      <c r="D214" s="436" t="s">
        <v>807</v>
      </c>
      <c r="E214" s="436"/>
      <c r="F214" s="436"/>
      <c r="G214" s="265" t="s">
        <v>107</v>
      </c>
      <c r="H214" s="437"/>
      <c r="I214" s="438"/>
    </row>
    <row r="215" spans="1:11" ht="14.25" x14ac:dyDescent="0.2">
      <c r="A215" s="433"/>
      <c r="B215" s="436"/>
      <c r="C215" s="436"/>
      <c r="D215" s="436" t="s">
        <v>806</v>
      </c>
      <c r="E215" s="436"/>
      <c r="F215" s="436"/>
      <c r="G215" s="265" t="s">
        <v>108</v>
      </c>
      <c r="H215" s="437"/>
      <c r="I215" s="438"/>
    </row>
    <row r="216" spans="1:11" ht="28.5" x14ac:dyDescent="0.2">
      <c r="A216" s="433"/>
      <c r="B216" s="436"/>
      <c r="C216" s="436"/>
      <c r="D216" s="436" t="s">
        <v>805</v>
      </c>
      <c r="E216" s="436"/>
      <c r="F216" s="436"/>
      <c r="G216" s="265" t="s">
        <v>109</v>
      </c>
      <c r="H216" s="437"/>
      <c r="I216" s="438"/>
    </row>
    <row r="217" spans="1:11" ht="14.25" x14ac:dyDescent="0.2">
      <c r="A217" s="433"/>
      <c r="B217" s="436"/>
      <c r="C217" s="436"/>
      <c r="D217" s="436" t="s">
        <v>804</v>
      </c>
      <c r="E217" s="436"/>
      <c r="F217" s="436"/>
      <c r="G217" s="267"/>
      <c r="H217" s="437"/>
      <c r="I217" s="438"/>
    </row>
    <row r="218" spans="1:11" ht="14.25" x14ac:dyDescent="0.2">
      <c r="A218" s="433"/>
      <c r="B218" s="436"/>
      <c r="C218" s="436" t="s">
        <v>1422</v>
      </c>
      <c r="D218" s="436"/>
      <c r="E218" s="436"/>
      <c r="F218" s="436"/>
      <c r="G218" s="265" t="s">
        <v>5</v>
      </c>
      <c r="H218" s="437"/>
      <c r="I218" s="438"/>
    </row>
    <row r="219" spans="1:11" ht="14.25" x14ac:dyDescent="0.2">
      <c r="A219" s="433"/>
      <c r="B219" s="436"/>
      <c r="C219" s="436"/>
      <c r="D219" s="436"/>
      <c r="E219" s="436"/>
      <c r="F219" s="436"/>
      <c r="G219" s="265" t="s">
        <v>110</v>
      </c>
      <c r="H219" s="437"/>
      <c r="I219" s="438"/>
    </row>
    <row r="220" spans="1:11" ht="14.25" x14ac:dyDescent="0.2">
      <c r="A220" s="433"/>
      <c r="B220" s="436"/>
      <c r="C220" s="436"/>
      <c r="D220" s="436"/>
      <c r="E220" s="436"/>
      <c r="F220" s="436"/>
      <c r="G220" s="265" t="s">
        <v>111</v>
      </c>
      <c r="H220" s="437"/>
      <c r="I220" s="438"/>
    </row>
    <row r="221" spans="1:11" ht="14.25" x14ac:dyDescent="0.2">
      <c r="A221" s="433"/>
      <c r="B221" s="436"/>
      <c r="C221" s="436"/>
      <c r="D221" s="436"/>
      <c r="E221" s="436"/>
      <c r="F221" s="436"/>
      <c r="G221" s="265" t="s">
        <v>112</v>
      </c>
      <c r="H221" s="437"/>
      <c r="I221" s="438"/>
    </row>
    <row r="222" spans="1:11" ht="14.25" x14ac:dyDescent="0.2">
      <c r="A222" s="433"/>
      <c r="B222" s="436"/>
      <c r="C222" s="436"/>
      <c r="D222" s="436"/>
      <c r="E222" s="436"/>
      <c r="F222" s="436"/>
      <c r="G222" s="265" t="s">
        <v>8</v>
      </c>
      <c r="H222" s="437"/>
      <c r="I222" s="438"/>
    </row>
    <row r="223" spans="1:11" ht="14.25" x14ac:dyDescent="0.2">
      <c r="A223" s="433"/>
      <c r="B223" s="436"/>
      <c r="C223" s="436" t="s">
        <v>1423</v>
      </c>
      <c r="D223" s="436"/>
      <c r="E223" s="436"/>
      <c r="F223" s="436"/>
      <c r="G223" s="265" t="s">
        <v>114</v>
      </c>
      <c r="H223" s="437"/>
      <c r="I223" s="438"/>
      <c r="K223" s="458"/>
    </row>
    <row r="224" spans="1:11" ht="14.25" x14ac:dyDescent="0.2">
      <c r="A224" s="433"/>
      <c r="B224" s="436"/>
      <c r="C224" s="459" t="s">
        <v>113</v>
      </c>
      <c r="D224" s="459"/>
      <c r="E224" s="459"/>
      <c r="F224" s="459"/>
      <c r="G224" s="265" t="s">
        <v>115</v>
      </c>
      <c r="H224" s="437"/>
      <c r="I224" s="438"/>
      <c r="K224" s="458"/>
    </row>
    <row r="225" spans="1:11" ht="14.25" x14ac:dyDescent="0.2">
      <c r="A225" s="433"/>
      <c r="B225" s="436"/>
      <c r="C225" s="436"/>
      <c r="D225" s="436"/>
      <c r="E225" s="436"/>
      <c r="F225" s="436"/>
      <c r="G225" s="265" t="s">
        <v>116</v>
      </c>
      <c r="H225" s="437"/>
      <c r="I225" s="438"/>
      <c r="K225" s="458"/>
    </row>
    <row r="226" spans="1:11" ht="14.25" x14ac:dyDescent="0.2">
      <c r="A226" s="433"/>
      <c r="B226" s="436"/>
      <c r="C226" s="460"/>
      <c r="D226" s="460"/>
      <c r="E226" s="460"/>
      <c r="F226" s="460"/>
      <c r="G226" s="265" t="s">
        <v>8</v>
      </c>
      <c r="H226" s="437"/>
      <c r="I226" s="438"/>
      <c r="K226" s="458"/>
    </row>
    <row r="227" spans="1:11" ht="14.25" x14ac:dyDescent="0.2">
      <c r="A227" s="403"/>
      <c r="B227" s="74"/>
      <c r="C227" s="455" t="s">
        <v>117</v>
      </c>
      <c r="D227" s="455"/>
      <c r="E227" s="455"/>
      <c r="F227" s="455"/>
      <c r="G227" s="3" t="s">
        <v>13</v>
      </c>
      <c r="H227" s="55">
        <f>SUM(H212:H226)/3</f>
        <v>0</v>
      </c>
      <c r="I227" s="389"/>
      <c r="J227" s="8">
        <v>4</v>
      </c>
    </row>
    <row r="228" spans="1:11" ht="14.25" x14ac:dyDescent="0.2">
      <c r="A228" s="433" t="s">
        <v>901</v>
      </c>
      <c r="B228" s="436" t="s">
        <v>928</v>
      </c>
      <c r="C228" s="443" t="s">
        <v>1089</v>
      </c>
      <c r="D228" s="443"/>
      <c r="E228" s="443"/>
      <c r="F228" s="443"/>
      <c r="G228" s="449"/>
      <c r="H228" s="449"/>
      <c r="I228" s="461"/>
    </row>
    <row r="229" spans="1:11" ht="14.25" x14ac:dyDescent="0.2">
      <c r="A229" s="433"/>
      <c r="B229" s="436"/>
      <c r="C229" s="443"/>
      <c r="D229" s="443"/>
      <c r="E229" s="443"/>
      <c r="F229" s="443"/>
      <c r="G229" s="449"/>
      <c r="H229" s="449"/>
      <c r="I229" s="461"/>
    </row>
    <row r="230" spans="1:11" ht="21" customHeight="1" x14ac:dyDescent="0.2">
      <c r="A230" s="433"/>
      <c r="B230" s="436"/>
      <c r="C230" s="443"/>
      <c r="D230" s="443"/>
      <c r="E230" s="443"/>
      <c r="F230" s="443"/>
      <c r="G230" s="449"/>
      <c r="H230" s="449"/>
      <c r="I230" s="461"/>
    </row>
    <row r="231" spans="1:11" ht="14.25" x14ac:dyDescent="0.2">
      <c r="A231" s="433"/>
      <c r="B231" s="436"/>
      <c r="C231" s="436" t="s">
        <v>1424</v>
      </c>
      <c r="D231" s="436"/>
      <c r="E231" s="436"/>
      <c r="F231" s="436"/>
      <c r="G231" s="265" t="s">
        <v>5</v>
      </c>
      <c r="H231" s="437"/>
      <c r="I231" s="438"/>
    </row>
    <row r="232" spans="1:11" ht="14.25" x14ac:dyDescent="0.2">
      <c r="A232" s="433"/>
      <c r="B232" s="436"/>
      <c r="C232" s="436"/>
      <c r="D232" s="436"/>
      <c r="E232" s="436"/>
      <c r="F232" s="436"/>
      <c r="G232" s="265" t="s">
        <v>97</v>
      </c>
      <c r="H232" s="437"/>
      <c r="I232" s="438"/>
    </row>
    <row r="233" spans="1:11" ht="14.25" x14ac:dyDescent="0.2">
      <c r="A233" s="433"/>
      <c r="B233" s="436"/>
      <c r="C233" s="436"/>
      <c r="D233" s="436"/>
      <c r="E233" s="436"/>
      <c r="F233" s="436"/>
      <c r="G233" s="265" t="s">
        <v>119</v>
      </c>
      <c r="H233" s="437"/>
      <c r="I233" s="438"/>
    </row>
    <row r="234" spans="1:11" ht="14.25" x14ac:dyDescent="0.2">
      <c r="A234" s="433"/>
      <c r="B234" s="436"/>
      <c r="C234" s="436"/>
      <c r="D234" s="436"/>
      <c r="E234" s="436"/>
      <c r="F234" s="436"/>
      <c r="G234" s="265" t="s">
        <v>8</v>
      </c>
      <c r="H234" s="437"/>
      <c r="I234" s="438"/>
    </row>
    <row r="235" spans="1:11" ht="14.25" x14ac:dyDescent="0.2">
      <c r="A235" s="433"/>
      <c r="B235" s="436"/>
      <c r="C235" s="436" t="s">
        <v>1425</v>
      </c>
      <c r="D235" s="436"/>
      <c r="E235" s="436"/>
      <c r="F235" s="436"/>
      <c r="G235" s="265" t="s">
        <v>5</v>
      </c>
      <c r="H235" s="437"/>
      <c r="I235" s="438"/>
    </row>
    <row r="236" spans="1:11" ht="14.25" x14ac:dyDescent="0.2">
      <c r="A236" s="433"/>
      <c r="B236" s="436"/>
      <c r="C236" s="459" t="s">
        <v>1090</v>
      </c>
      <c r="D236" s="459"/>
      <c r="E236" s="459"/>
      <c r="F236" s="459"/>
      <c r="G236" s="265" t="s">
        <v>97</v>
      </c>
      <c r="H236" s="437"/>
      <c r="I236" s="438"/>
    </row>
    <row r="237" spans="1:11" ht="14.25" x14ac:dyDescent="0.2">
      <c r="A237" s="433"/>
      <c r="B237" s="436"/>
      <c r="C237" s="436"/>
      <c r="D237" s="436"/>
      <c r="E237" s="436"/>
      <c r="F237" s="436"/>
      <c r="G237" s="265" t="s">
        <v>119</v>
      </c>
      <c r="H237" s="437"/>
      <c r="I237" s="438"/>
    </row>
    <row r="238" spans="1:11" ht="14.25" x14ac:dyDescent="0.2">
      <c r="A238" s="433"/>
      <c r="B238" s="436"/>
      <c r="C238" s="436"/>
      <c r="D238" s="436"/>
      <c r="E238" s="436"/>
      <c r="F238" s="436"/>
      <c r="G238" s="265" t="s">
        <v>8</v>
      </c>
      <c r="H238" s="437"/>
      <c r="I238" s="438"/>
    </row>
    <row r="239" spans="1:11" ht="14.25" x14ac:dyDescent="0.2">
      <c r="A239" s="433"/>
      <c r="B239" s="436"/>
      <c r="C239" s="436" t="s">
        <v>1426</v>
      </c>
      <c r="D239" s="436"/>
      <c r="E239" s="436"/>
      <c r="F239" s="436"/>
      <c r="G239" s="265" t="s">
        <v>120</v>
      </c>
      <c r="H239" s="437"/>
      <c r="I239" s="438"/>
    </row>
    <row r="240" spans="1:11" ht="14.25" x14ac:dyDescent="0.2">
      <c r="A240" s="433"/>
      <c r="B240" s="436"/>
      <c r="C240" s="436"/>
      <c r="D240" s="436"/>
      <c r="E240" s="436"/>
      <c r="F240" s="436"/>
      <c r="G240" s="265" t="s">
        <v>97</v>
      </c>
      <c r="H240" s="437"/>
      <c r="I240" s="438"/>
    </row>
    <row r="241" spans="1:10" ht="14.25" x14ac:dyDescent="0.2">
      <c r="A241" s="433"/>
      <c r="B241" s="436"/>
      <c r="C241" s="436"/>
      <c r="D241" s="436"/>
      <c r="E241" s="436"/>
      <c r="F241" s="436"/>
      <c r="G241" s="265" t="s">
        <v>121</v>
      </c>
      <c r="H241" s="437"/>
      <c r="I241" s="438"/>
    </row>
    <row r="242" spans="1:10" ht="14.25" x14ac:dyDescent="0.2">
      <c r="A242" s="433"/>
      <c r="B242" s="436"/>
      <c r="C242" s="436"/>
      <c r="D242" s="436"/>
      <c r="E242" s="436"/>
      <c r="F242" s="436"/>
      <c r="G242" s="265" t="s">
        <v>8</v>
      </c>
      <c r="H242" s="437"/>
      <c r="I242" s="438"/>
    </row>
    <row r="243" spans="1:10" ht="14.25" x14ac:dyDescent="0.2">
      <c r="A243" s="433"/>
      <c r="B243" s="436"/>
      <c r="C243" s="436" t="s">
        <v>1427</v>
      </c>
      <c r="D243" s="436"/>
      <c r="E243" s="436"/>
      <c r="F243" s="436"/>
      <c r="G243" s="265" t="s">
        <v>123</v>
      </c>
      <c r="H243" s="437"/>
      <c r="I243" s="438"/>
    </row>
    <row r="244" spans="1:10" ht="14.25" x14ac:dyDescent="0.2">
      <c r="A244" s="433"/>
      <c r="B244" s="436"/>
      <c r="C244" s="459" t="s">
        <v>122</v>
      </c>
      <c r="D244" s="459"/>
      <c r="E244" s="459"/>
      <c r="F244" s="459"/>
      <c r="G244" s="265" t="s">
        <v>124</v>
      </c>
      <c r="H244" s="437"/>
      <c r="I244" s="438"/>
    </row>
    <row r="245" spans="1:10" ht="14.25" x14ac:dyDescent="0.2">
      <c r="A245" s="433"/>
      <c r="B245" s="436"/>
      <c r="C245" s="436"/>
      <c r="D245" s="436"/>
      <c r="E245" s="436"/>
      <c r="F245" s="436"/>
      <c r="G245" s="265" t="s">
        <v>125</v>
      </c>
      <c r="H245" s="437"/>
      <c r="I245" s="438"/>
    </row>
    <row r="246" spans="1:10" ht="14.25" x14ac:dyDescent="0.2">
      <c r="A246" s="433"/>
      <c r="B246" s="436"/>
      <c r="C246" s="436"/>
      <c r="D246" s="436"/>
      <c r="E246" s="436"/>
      <c r="F246" s="436"/>
      <c r="G246" s="265" t="s">
        <v>126</v>
      </c>
      <c r="H246" s="437"/>
      <c r="I246" s="438"/>
    </row>
    <row r="247" spans="1:10" ht="14.25" x14ac:dyDescent="0.2">
      <c r="A247" s="433"/>
      <c r="B247" s="436"/>
      <c r="C247" s="460"/>
      <c r="D247" s="460"/>
      <c r="E247" s="460"/>
      <c r="F247" s="460"/>
      <c r="G247" s="265" t="s">
        <v>8</v>
      </c>
      <c r="H247" s="437"/>
      <c r="I247" s="438"/>
    </row>
    <row r="248" spans="1:10" ht="14.25" x14ac:dyDescent="0.2">
      <c r="A248" s="403"/>
      <c r="B248" s="74"/>
      <c r="C248" s="455" t="s">
        <v>127</v>
      </c>
      <c r="D248" s="455"/>
      <c r="E248" s="455"/>
      <c r="F248" s="455"/>
      <c r="G248" s="3" t="s">
        <v>42</v>
      </c>
      <c r="H248" s="55">
        <f>SUM(H231:H247)/4</f>
        <v>0</v>
      </c>
      <c r="I248" s="389"/>
      <c r="J248" s="8">
        <v>4</v>
      </c>
    </row>
    <row r="249" spans="1:10" ht="15" customHeight="1" x14ac:dyDescent="0.2">
      <c r="A249" s="433" t="s">
        <v>902</v>
      </c>
      <c r="B249" s="436" t="s">
        <v>929</v>
      </c>
      <c r="C249" s="443" t="s">
        <v>129</v>
      </c>
      <c r="D249" s="443"/>
      <c r="E249" s="443"/>
      <c r="F249" s="443"/>
      <c r="G249" s="449"/>
      <c r="H249" s="449"/>
      <c r="I249" s="461"/>
    </row>
    <row r="250" spans="1:10" ht="7.5" customHeight="1" x14ac:dyDescent="0.2">
      <c r="A250" s="433"/>
      <c r="B250" s="436"/>
      <c r="C250" s="443"/>
      <c r="D250" s="443"/>
      <c r="E250" s="443"/>
      <c r="F250" s="443"/>
      <c r="G250" s="449"/>
      <c r="H250" s="449"/>
      <c r="I250" s="461"/>
    </row>
    <row r="251" spans="1:10" ht="7.5" customHeight="1" x14ac:dyDescent="0.2">
      <c r="A251" s="433"/>
      <c r="B251" s="436"/>
      <c r="C251" s="443"/>
      <c r="D251" s="443"/>
      <c r="E251" s="443"/>
      <c r="F251" s="443"/>
      <c r="G251" s="449"/>
      <c r="H251" s="449"/>
      <c r="I251" s="461"/>
    </row>
    <row r="252" spans="1:10" ht="7.5" customHeight="1" x14ac:dyDescent="0.2">
      <c r="A252" s="433"/>
      <c r="B252" s="436"/>
      <c r="C252" s="443"/>
      <c r="D252" s="443"/>
      <c r="E252" s="443"/>
      <c r="F252" s="443"/>
      <c r="G252" s="449"/>
      <c r="H252" s="449"/>
      <c r="I252" s="461"/>
    </row>
    <row r="253" spans="1:10" ht="14.25" x14ac:dyDescent="0.2">
      <c r="A253" s="433"/>
      <c r="B253" s="436"/>
      <c r="C253" s="443"/>
      <c r="D253" s="443"/>
      <c r="E253" s="443"/>
      <c r="F253" s="443"/>
      <c r="G253" s="449"/>
      <c r="H253" s="449"/>
      <c r="I253" s="461"/>
    </row>
    <row r="254" spans="1:10" ht="14.25" x14ac:dyDescent="0.2">
      <c r="A254" s="433"/>
      <c r="B254" s="436"/>
      <c r="C254" s="436" t="s">
        <v>1428</v>
      </c>
      <c r="D254" s="436"/>
      <c r="E254" s="436"/>
      <c r="F254" s="436"/>
      <c r="G254" s="265" t="s">
        <v>5</v>
      </c>
      <c r="H254" s="437"/>
      <c r="I254" s="438"/>
    </row>
    <row r="255" spans="1:10" ht="14.25" x14ac:dyDescent="0.2">
      <c r="A255" s="433"/>
      <c r="B255" s="436"/>
      <c r="C255" s="436"/>
      <c r="D255" s="436"/>
      <c r="E255" s="436"/>
      <c r="F255" s="436"/>
      <c r="G255" s="265" t="s">
        <v>130</v>
      </c>
      <c r="H255" s="437"/>
      <c r="I255" s="438"/>
    </row>
    <row r="256" spans="1:10" ht="14.25" x14ac:dyDescent="0.2">
      <c r="A256" s="433"/>
      <c r="B256" s="436"/>
      <c r="C256" s="436"/>
      <c r="D256" s="436"/>
      <c r="E256" s="436"/>
      <c r="F256" s="436"/>
      <c r="G256" s="265" t="s">
        <v>8</v>
      </c>
      <c r="H256" s="437"/>
      <c r="I256" s="438"/>
    </row>
    <row r="257" spans="1:10" ht="14.25" x14ac:dyDescent="0.2">
      <c r="A257" s="433"/>
      <c r="B257" s="436"/>
      <c r="C257" s="436" t="s">
        <v>1429</v>
      </c>
      <c r="D257" s="436"/>
      <c r="E257" s="436"/>
      <c r="F257" s="436"/>
      <c r="G257" s="265" t="s">
        <v>5</v>
      </c>
      <c r="H257" s="437"/>
      <c r="I257" s="438"/>
    </row>
    <row r="258" spans="1:10" ht="14.25" x14ac:dyDescent="0.2">
      <c r="A258" s="433"/>
      <c r="B258" s="436"/>
      <c r="C258" s="436"/>
      <c r="D258" s="436"/>
      <c r="E258" s="436"/>
      <c r="F258" s="436"/>
      <c r="G258" s="265" t="s">
        <v>130</v>
      </c>
      <c r="H258" s="437"/>
      <c r="I258" s="438"/>
    </row>
    <row r="259" spans="1:10" ht="14.25" x14ac:dyDescent="0.2">
      <c r="A259" s="433"/>
      <c r="B259" s="436"/>
      <c r="C259" s="436"/>
      <c r="D259" s="436"/>
      <c r="E259" s="436"/>
      <c r="F259" s="436"/>
      <c r="G259" s="265" t="s">
        <v>8</v>
      </c>
      <c r="H259" s="437"/>
      <c r="I259" s="438"/>
    </row>
    <row r="260" spans="1:10" ht="14.25" x14ac:dyDescent="0.2">
      <c r="A260" s="433"/>
      <c r="B260" s="436"/>
      <c r="C260" s="436" t="s">
        <v>1430</v>
      </c>
      <c r="D260" s="436"/>
      <c r="E260" s="436"/>
      <c r="F260" s="436"/>
      <c r="G260" s="265" t="s">
        <v>5</v>
      </c>
      <c r="H260" s="437"/>
      <c r="I260" s="438"/>
    </row>
    <row r="261" spans="1:10" ht="14.25" x14ac:dyDescent="0.2">
      <c r="A261" s="433"/>
      <c r="B261" s="436"/>
      <c r="C261" s="436"/>
      <c r="D261" s="436"/>
      <c r="E261" s="436"/>
      <c r="F261" s="436"/>
      <c r="G261" s="265" t="s">
        <v>131</v>
      </c>
      <c r="H261" s="437"/>
      <c r="I261" s="438"/>
    </row>
    <row r="262" spans="1:10" ht="14.25" x14ac:dyDescent="0.2">
      <c r="A262" s="433"/>
      <c r="B262" s="436"/>
      <c r="C262" s="436"/>
      <c r="D262" s="436"/>
      <c r="E262" s="436"/>
      <c r="F262" s="436"/>
      <c r="G262" s="265" t="s">
        <v>132</v>
      </c>
      <c r="H262" s="437"/>
      <c r="I262" s="438"/>
    </row>
    <row r="263" spans="1:10" ht="14.25" x14ac:dyDescent="0.2">
      <c r="A263" s="433"/>
      <c r="B263" s="436"/>
      <c r="C263" s="436"/>
      <c r="D263" s="436"/>
      <c r="E263" s="436"/>
      <c r="F263" s="436"/>
      <c r="G263" s="265" t="s">
        <v>8</v>
      </c>
      <c r="H263" s="437"/>
      <c r="I263" s="438"/>
    </row>
    <row r="264" spans="1:10" ht="14.25" x14ac:dyDescent="0.2">
      <c r="A264" s="403"/>
      <c r="B264" s="74"/>
      <c r="C264" s="455" t="s">
        <v>133</v>
      </c>
      <c r="D264" s="455"/>
      <c r="E264" s="455"/>
      <c r="F264" s="455"/>
      <c r="G264" s="3" t="s">
        <v>13</v>
      </c>
      <c r="H264" s="55">
        <f>SUM(H254:H263)/3</f>
        <v>0</v>
      </c>
      <c r="I264" s="389"/>
      <c r="J264" s="8">
        <v>4</v>
      </c>
    </row>
    <row r="265" spans="1:10" ht="37.5" customHeight="1" x14ac:dyDescent="0.2">
      <c r="A265" s="433" t="s">
        <v>903</v>
      </c>
      <c r="B265" s="436" t="s">
        <v>930</v>
      </c>
      <c r="C265" s="443" t="s">
        <v>135</v>
      </c>
      <c r="D265" s="443"/>
      <c r="E265" s="443"/>
      <c r="F265" s="443"/>
      <c r="G265" s="449"/>
      <c r="H265" s="449"/>
      <c r="I265" s="461"/>
    </row>
    <row r="266" spans="1:10" ht="14.25" x14ac:dyDescent="0.2">
      <c r="A266" s="433"/>
      <c r="B266" s="436"/>
      <c r="C266" s="436" t="s">
        <v>1431</v>
      </c>
      <c r="D266" s="436"/>
      <c r="E266" s="436"/>
      <c r="F266" s="436"/>
      <c r="G266" s="265" t="s">
        <v>5</v>
      </c>
      <c r="H266" s="437"/>
      <c r="I266" s="438"/>
    </row>
    <row r="267" spans="1:10" ht="14.25" x14ac:dyDescent="0.2">
      <c r="A267" s="433"/>
      <c r="B267" s="436"/>
      <c r="C267" s="436"/>
      <c r="D267" s="436"/>
      <c r="E267" s="436"/>
      <c r="F267" s="436"/>
      <c r="G267" s="265" t="s">
        <v>130</v>
      </c>
      <c r="H267" s="437"/>
      <c r="I267" s="438"/>
    </row>
    <row r="268" spans="1:10" ht="14.25" x14ac:dyDescent="0.2">
      <c r="A268" s="433"/>
      <c r="B268" s="436"/>
      <c r="C268" s="436"/>
      <c r="D268" s="436"/>
      <c r="E268" s="436"/>
      <c r="F268" s="436"/>
      <c r="G268" s="265" t="s">
        <v>136</v>
      </c>
      <c r="H268" s="437"/>
      <c r="I268" s="438"/>
    </row>
    <row r="269" spans="1:10" ht="14.25" x14ac:dyDescent="0.2">
      <c r="A269" s="433"/>
      <c r="B269" s="436"/>
      <c r="C269" s="436"/>
      <c r="D269" s="436"/>
      <c r="E269" s="436"/>
      <c r="F269" s="436"/>
      <c r="G269" s="265" t="s">
        <v>8</v>
      </c>
      <c r="H269" s="437"/>
      <c r="I269" s="438"/>
    </row>
    <row r="270" spans="1:10" ht="14.25" x14ac:dyDescent="0.2">
      <c r="A270" s="433"/>
      <c r="B270" s="436"/>
      <c r="C270" s="436" t="s">
        <v>1432</v>
      </c>
      <c r="D270" s="436"/>
      <c r="E270" s="436"/>
      <c r="F270" s="436"/>
      <c r="G270" s="265" t="s">
        <v>5</v>
      </c>
      <c r="H270" s="437"/>
      <c r="I270" s="438"/>
    </row>
    <row r="271" spans="1:10" ht="14.25" x14ac:dyDescent="0.2">
      <c r="A271" s="433"/>
      <c r="B271" s="436"/>
      <c r="C271" s="436"/>
      <c r="D271" s="436"/>
      <c r="E271" s="436"/>
      <c r="F271" s="436"/>
      <c r="G271" s="265" t="s">
        <v>130</v>
      </c>
      <c r="H271" s="437"/>
      <c r="I271" s="438"/>
    </row>
    <row r="272" spans="1:10" ht="14.25" x14ac:dyDescent="0.2">
      <c r="A272" s="433"/>
      <c r="B272" s="436"/>
      <c r="C272" s="436"/>
      <c r="D272" s="436"/>
      <c r="E272" s="436"/>
      <c r="F272" s="436"/>
      <c r="G272" s="265" t="s">
        <v>136</v>
      </c>
      <c r="H272" s="437"/>
      <c r="I272" s="438"/>
    </row>
    <row r="273" spans="1:10" ht="14.25" x14ac:dyDescent="0.2">
      <c r="A273" s="433"/>
      <c r="B273" s="436"/>
      <c r="C273" s="436"/>
      <c r="D273" s="436"/>
      <c r="E273" s="436"/>
      <c r="F273" s="436"/>
      <c r="G273" s="265" t="s">
        <v>8</v>
      </c>
      <c r="H273" s="437"/>
      <c r="I273" s="438"/>
    </row>
    <row r="274" spans="1:10" ht="14.25" x14ac:dyDescent="0.2">
      <c r="A274" s="433"/>
      <c r="B274" s="436"/>
      <c r="C274" s="436" t="s">
        <v>1433</v>
      </c>
      <c r="D274" s="436"/>
      <c r="E274" s="436"/>
      <c r="F274" s="436"/>
      <c r="G274" s="265" t="s">
        <v>5</v>
      </c>
      <c r="H274" s="437"/>
      <c r="I274" s="438"/>
    </row>
    <row r="275" spans="1:10" ht="14.25" x14ac:dyDescent="0.2">
      <c r="A275" s="433"/>
      <c r="B275" s="436"/>
      <c r="C275" s="436"/>
      <c r="D275" s="436"/>
      <c r="E275" s="436"/>
      <c r="F275" s="436"/>
      <c r="G275" s="265" t="s">
        <v>130</v>
      </c>
      <c r="H275" s="437"/>
      <c r="I275" s="438"/>
    </row>
    <row r="276" spans="1:10" ht="14.25" x14ac:dyDescent="0.2">
      <c r="A276" s="433"/>
      <c r="B276" s="436"/>
      <c r="C276" s="436"/>
      <c r="D276" s="436"/>
      <c r="E276" s="436"/>
      <c r="F276" s="436"/>
      <c r="G276" s="265" t="s">
        <v>8</v>
      </c>
      <c r="H276" s="437"/>
      <c r="I276" s="438"/>
    </row>
    <row r="277" spans="1:10" ht="14.25" x14ac:dyDescent="0.2">
      <c r="A277" s="403"/>
      <c r="B277" s="74"/>
      <c r="C277" s="455" t="s">
        <v>137</v>
      </c>
      <c r="D277" s="455"/>
      <c r="E277" s="455"/>
      <c r="F277" s="455"/>
      <c r="G277" s="3" t="s">
        <v>13</v>
      </c>
      <c r="H277" s="55">
        <f>SUM(H266:H276)/3</f>
        <v>0</v>
      </c>
      <c r="I277" s="389"/>
      <c r="J277" s="8">
        <v>4</v>
      </c>
    </row>
    <row r="278" spans="1:10" ht="11.25" customHeight="1" x14ac:dyDescent="0.2">
      <c r="A278" s="433" t="s">
        <v>904</v>
      </c>
      <c r="B278" s="436" t="s">
        <v>931</v>
      </c>
      <c r="C278" s="443" t="s">
        <v>138</v>
      </c>
      <c r="D278" s="443"/>
      <c r="E278" s="443"/>
      <c r="F278" s="443"/>
      <c r="G278" s="449"/>
      <c r="H278" s="449"/>
      <c r="I278" s="461"/>
    </row>
    <row r="279" spans="1:10" ht="11.25" customHeight="1" x14ac:dyDescent="0.2">
      <c r="A279" s="433"/>
      <c r="B279" s="436"/>
      <c r="C279" s="443"/>
      <c r="D279" s="443"/>
      <c r="E279" s="443"/>
      <c r="F279" s="443"/>
      <c r="G279" s="449"/>
      <c r="H279" s="449"/>
      <c r="I279" s="461"/>
    </row>
    <row r="280" spans="1:10" ht="11.25" customHeight="1" x14ac:dyDescent="0.2">
      <c r="A280" s="433"/>
      <c r="B280" s="436"/>
      <c r="C280" s="443"/>
      <c r="D280" s="443"/>
      <c r="E280" s="443"/>
      <c r="F280" s="443"/>
      <c r="G280" s="449"/>
      <c r="H280" s="449"/>
      <c r="I280" s="461"/>
    </row>
    <row r="281" spans="1:10" ht="11.25" customHeight="1" x14ac:dyDescent="0.2">
      <c r="A281" s="433"/>
      <c r="B281" s="436"/>
      <c r="C281" s="443"/>
      <c r="D281" s="443"/>
      <c r="E281" s="443"/>
      <c r="F281" s="443"/>
      <c r="G281" s="449"/>
      <c r="H281" s="449"/>
      <c r="I281" s="461"/>
    </row>
    <row r="282" spans="1:10" ht="11.25" customHeight="1" x14ac:dyDescent="0.2">
      <c r="A282" s="433"/>
      <c r="B282" s="436"/>
      <c r="C282" s="443"/>
      <c r="D282" s="443"/>
      <c r="E282" s="443"/>
      <c r="F282" s="443"/>
      <c r="G282" s="449"/>
      <c r="H282" s="449"/>
      <c r="I282" s="461"/>
    </row>
    <row r="283" spans="1:10" ht="14.25" x14ac:dyDescent="0.2">
      <c r="A283" s="433"/>
      <c r="B283" s="436"/>
      <c r="C283" s="436" t="s">
        <v>1434</v>
      </c>
      <c r="D283" s="436"/>
      <c r="E283" s="436"/>
      <c r="F283" s="436"/>
      <c r="G283" s="265" t="s">
        <v>5</v>
      </c>
      <c r="H283" s="437"/>
      <c r="I283" s="438"/>
    </row>
    <row r="284" spans="1:10" ht="14.25" x14ac:dyDescent="0.2">
      <c r="A284" s="433"/>
      <c r="B284" s="436"/>
      <c r="C284" s="459" t="s">
        <v>139</v>
      </c>
      <c r="D284" s="459"/>
      <c r="E284" s="459"/>
      <c r="F284" s="459"/>
      <c r="G284" s="265" t="s">
        <v>140</v>
      </c>
      <c r="H284" s="437"/>
      <c r="I284" s="438"/>
    </row>
    <row r="285" spans="1:10" ht="14.25" x14ac:dyDescent="0.2">
      <c r="A285" s="433"/>
      <c r="B285" s="436"/>
      <c r="C285" s="436"/>
      <c r="D285" s="436"/>
      <c r="E285" s="436"/>
      <c r="F285" s="436"/>
      <c r="G285" s="265" t="s">
        <v>8</v>
      </c>
      <c r="H285" s="437"/>
      <c r="I285" s="438"/>
    </row>
    <row r="286" spans="1:10" ht="14.25" x14ac:dyDescent="0.2">
      <c r="A286" s="433"/>
      <c r="B286" s="436"/>
      <c r="C286" s="436" t="s">
        <v>1435</v>
      </c>
      <c r="D286" s="436"/>
      <c r="E286" s="436"/>
      <c r="F286" s="436"/>
      <c r="G286" s="265" t="s">
        <v>123</v>
      </c>
      <c r="H286" s="437"/>
      <c r="I286" s="438"/>
    </row>
    <row r="287" spans="1:10" ht="14.25" x14ac:dyDescent="0.2">
      <c r="A287" s="433"/>
      <c r="B287" s="436"/>
      <c r="C287" s="436"/>
      <c r="D287" s="436"/>
      <c r="E287" s="436"/>
      <c r="F287" s="436"/>
      <c r="G287" s="265" t="s">
        <v>141</v>
      </c>
      <c r="H287" s="437"/>
      <c r="I287" s="438"/>
    </row>
    <row r="288" spans="1:10" ht="14.25" x14ac:dyDescent="0.2">
      <c r="A288" s="433"/>
      <c r="B288" s="436"/>
      <c r="C288" s="436"/>
      <c r="D288" s="436"/>
      <c r="E288" s="436"/>
      <c r="F288" s="436"/>
      <c r="G288" s="265" t="s">
        <v>142</v>
      </c>
      <c r="H288" s="437"/>
      <c r="I288" s="438"/>
    </row>
    <row r="289" spans="1:10" ht="14.25" x14ac:dyDescent="0.2">
      <c r="A289" s="433"/>
      <c r="B289" s="436"/>
      <c r="C289" s="436"/>
      <c r="D289" s="436"/>
      <c r="E289" s="436"/>
      <c r="F289" s="436"/>
      <c r="G289" s="265" t="s">
        <v>8</v>
      </c>
      <c r="H289" s="437"/>
      <c r="I289" s="438"/>
    </row>
    <row r="290" spans="1:10" ht="14.25" x14ac:dyDescent="0.2">
      <c r="A290" s="433"/>
      <c r="B290" s="436"/>
      <c r="C290" s="436" t="s">
        <v>1436</v>
      </c>
      <c r="D290" s="436"/>
      <c r="E290" s="436"/>
      <c r="F290" s="436"/>
      <c r="G290" s="265" t="s">
        <v>5</v>
      </c>
      <c r="H290" s="437"/>
      <c r="I290" s="438"/>
    </row>
    <row r="291" spans="1:10" ht="14.25" x14ac:dyDescent="0.2">
      <c r="A291" s="433"/>
      <c r="B291" s="436"/>
      <c r="C291" s="436"/>
      <c r="D291" s="436"/>
      <c r="E291" s="436"/>
      <c r="F291" s="436"/>
      <c r="G291" s="265" t="s">
        <v>141</v>
      </c>
      <c r="H291" s="437"/>
      <c r="I291" s="438"/>
    </row>
    <row r="292" spans="1:10" ht="14.25" x14ac:dyDescent="0.2">
      <c r="A292" s="433"/>
      <c r="B292" s="436"/>
      <c r="C292" s="436"/>
      <c r="D292" s="436"/>
      <c r="E292" s="436"/>
      <c r="F292" s="436"/>
      <c r="G292" s="265" t="s">
        <v>8</v>
      </c>
      <c r="H292" s="437"/>
      <c r="I292" s="438"/>
    </row>
    <row r="293" spans="1:10" ht="14.25" x14ac:dyDescent="0.2">
      <c r="A293" s="403"/>
      <c r="B293" s="74"/>
      <c r="C293" s="455" t="s">
        <v>143</v>
      </c>
      <c r="D293" s="455"/>
      <c r="E293" s="455"/>
      <c r="F293" s="455"/>
      <c r="G293" s="3" t="s">
        <v>13</v>
      </c>
      <c r="H293" s="55">
        <f>SUM(H283:H292)/3</f>
        <v>0</v>
      </c>
      <c r="I293" s="389"/>
      <c r="J293" s="8">
        <v>4</v>
      </c>
    </row>
    <row r="294" spans="1:10" ht="14.25" x14ac:dyDescent="0.2">
      <c r="A294" s="433" t="s">
        <v>905</v>
      </c>
      <c r="B294" s="436" t="s">
        <v>932</v>
      </c>
      <c r="C294" s="443" t="s">
        <v>144</v>
      </c>
      <c r="D294" s="443"/>
      <c r="E294" s="443"/>
      <c r="F294" s="443"/>
      <c r="G294" s="449"/>
      <c r="H294" s="449"/>
      <c r="I294" s="461"/>
    </row>
    <row r="295" spans="1:10" ht="14.25" x14ac:dyDescent="0.2">
      <c r="A295" s="433"/>
      <c r="B295" s="436"/>
      <c r="C295" s="443"/>
      <c r="D295" s="443"/>
      <c r="E295" s="443"/>
      <c r="F295" s="443"/>
      <c r="G295" s="449"/>
      <c r="H295" s="449"/>
      <c r="I295" s="461"/>
    </row>
    <row r="296" spans="1:10" ht="14.25" x14ac:dyDescent="0.2">
      <c r="A296" s="433"/>
      <c r="B296" s="436"/>
      <c r="C296" s="443"/>
      <c r="D296" s="443"/>
      <c r="E296" s="443"/>
      <c r="F296" s="443"/>
      <c r="G296" s="449"/>
      <c r="H296" s="449"/>
      <c r="I296" s="461"/>
    </row>
    <row r="297" spans="1:10" ht="14.25" x14ac:dyDescent="0.2">
      <c r="A297" s="433"/>
      <c r="B297" s="436"/>
      <c r="C297" s="443"/>
      <c r="D297" s="443"/>
      <c r="E297" s="443"/>
      <c r="F297" s="443"/>
      <c r="G297" s="449"/>
      <c r="H297" s="449"/>
      <c r="I297" s="461"/>
    </row>
    <row r="298" spans="1:10" ht="14.25" x14ac:dyDescent="0.2">
      <c r="A298" s="433"/>
      <c r="B298" s="436"/>
      <c r="C298" s="436" t="s">
        <v>1437</v>
      </c>
      <c r="D298" s="436"/>
      <c r="E298" s="436"/>
      <c r="F298" s="436"/>
      <c r="G298" s="265" t="s">
        <v>5</v>
      </c>
      <c r="H298" s="437"/>
      <c r="I298" s="438"/>
    </row>
    <row r="299" spans="1:10" ht="14.25" x14ac:dyDescent="0.2">
      <c r="A299" s="433"/>
      <c r="B299" s="436"/>
      <c r="C299" s="436"/>
      <c r="D299" s="436"/>
      <c r="E299" s="436"/>
      <c r="F299" s="436"/>
      <c r="G299" s="265" t="s">
        <v>97</v>
      </c>
      <c r="H299" s="437"/>
      <c r="I299" s="438"/>
    </row>
    <row r="300" spans="1:10" ht="14.25" x14ac:dyDescent="0.2">
      <c r="A300" s="433"/>
      <c r="B300" s="436"/>
      <c r="C300" s="436"/>
      <c r="D300" s="436"/>
      <c r="E300" s="436"/>
      <c r="F300" s="436"/>
      <c r="G300" s="265" t="s">
        <v>145</v>
      </c>
      <c r="H300" s="437"/>
      <c r="I300" s="438"/>
    </row>
    <row r="301" spans="1:10" ht="14.25" x14ac:dyDescent="0.2">
      <c r="A301" s="433"/>
      <c r="B301" s="436"/>
      <c r="C301" s="436"/>
      <c r="D301" s="436"/>
      <c r="E301" s="436"/>
      <c r="F301" s="436"/>
      <c r="G301" s="265" t="s">
        <v>8</v>
      </c>
      <c r="H301" s="437"/>
      <c r="I301" s="438"/>
    </row>
    <row r="302" spans="1:10" ht="14.25" x14ac:dyDescent="0.2">
      <c r="A302" s="433"/>
      <c r="B302" s="436"/>
      <c r="C302" s="436" t="s">
        <v>1438</v>
      </c>
      <c r="D302" s="436"/>
      <c r="E302" s="436"/>
      <c r="F302" s="436"/>
      <c r="G302" s="265" t="s">
        <v>5</v>
      </c>
      <c r="H302" s="437"/>
      <c r="I302" s="438"/>
    </row>
    <row r="303" spans="1:10" ht="28.5" x14ac:dyDescent="0.2">
      <c r="A303" s="433"/>
      <c r="B303" s="436"/>
      <c r="C303" s="459" t="s">
        <v>146</v>
      </c>
      <c r="D303" s="459"/>
      <c r="E303" s="459"/>
      <c r="F303" s="459"/>
      <c r="G303" s="265" t="s">
        <v>147</v>
      </c>
      <c r="H303" s="437"/>
      <c r="I303" s="438"/>
    </row>
    <row r="304" spans="1:10" ht="28.5" x14ac:dyDescent="0.2">
      <c r="A304" s="433"/>
      <c r="B304" s="436"/>
      <c r="C304" s="436"/>
      <c r="D304" s="436"/>
      <c r="E304" s="436"/>
      <c r="F304" s="436"/>
      <c r="G304" s="265" t="s">
        <v>148</v>
      </c>
      <c r="H304" s="437"/>
      <c r="I304" s="438"/>
    </row>
    <row r="305" spans="1:10" ht="14.25" x14ac:dyDescent="0.2">
      <c r="A305" s="433"/>
      <c r="B305" s="436"/>
      <c r="C305" s="436"/>
      <c r="D305" s="436"/>
      <c r="E305" s="436"/>
      <c r="F305" s="436"/>
      <c r="G305" s="265" t="s">
        <v>8</v>
      </c>
      <c r="H305" s="437"/>
      <c r="I305" s="438"/>
    </row>
    <row r="306" spans="1:10" ht="14.25" x14ac:dyDescent="0.2">
      <c r="A306" s="433"/>
      <c r="B306" s="436"/>
      <c r="C306" s="436" t="s">
        <v>1439</v>
      </c>
      <c r="D306" s="436"/>
      <c r="E306" s="436"/>
      <c r="F306" s="436"/>
      <c r="G306" s="265" t="s">
        <v>150</v>
      </c>
      <c r="H306" s="437"/>
      <c r="I306" s="438"/>
    </row>
    <row r="307" spans="1:10" ht="14.25" x14ac:dyDescent="0.2">
      <c r="A307" s="433"/>
      <c r="B307" s="436"/>
      <c r="C307" s="459" t="s">
        <v>149</v>
      </c>
      <c r="D307" s="459"/>
      <c r="E307" s="459"/>
      <c r="F307" s="459"/>
      <c r="G307" s="265" t="s">
        <v>151</v>
      </c>
      <c r="H307" s="437"/>
      <c r="I307" s="438"/>
    </row>
    <row r="308" spans="1:10" ht="14.25" x14ac:dyDescent="0.2">
      <c r="A308" s="433"/>
      <c r="B308" s="436"/>
      <c r="C308" s="436"/>
      <c r="D308" s="436"/>
      <c r="E308" s="436"/>
      <c r="F308" s="436"/>
      <c r="G308" s="265" t="s">
        <v>152</v>
      </c>
      <c r="H308" s="437"/>
      <c r="I308" s="438"/>
    </row>
    <row r="309" spans="1:10" ht="14.25" x14ac:dyDescent="0.2">
      <c r="A309" s="403"/>
      <c r="B309" s="74"/>
      <c r="C309" s="455" t="s">
        <v>153</v>
      </c>
      <c r="D309" s="455"/>
      <c r="E309" s="455"/>
      <c r="F309" s="455"/>
      <c r="G309" s="3" t="s">
        <v>13</v>
      </c>
      <c r="H309" s="55">
        <f>SUM(H298:H308)/3</f>
        <v>0</v>
      </c>
      <c r="I309" s="389"/>
      <c r="J309" s="8">
        <v>4</v>
      </c>
    </row>
    <row r="310" spans="1:10" ht="66.75" customHeight="1" x14ac:dyDescent="0.2">
      <c r="A310" s="433" t="s">
        <v>906</v>
      </c>
      <c r="B310" s="436" t="s">
        <v>933</v>
      </c>
      <c r="C310" s="443" t="s">
        <v>154</v>
      </c>
      <c r="D310" s="443"/>
      <c r="E310" s="443"/>
      <c r="F310" s="443"/>
      <c r="G310" s="449"/>
      <c r="H310" s="449"/>
      <c r="I310" s="461"/>
    </row>
    <row r="311" spans="1:10" ht="14.25" x14ac:dyDescent="0.2">
      <c r="A311" s="433"/>
      <c r="B311" s="436"/>
      <c r="C311" s="436" t="s">
        <v>1440</v>
      </c>
      <c r="D311" s="436"/>
      <c r="E311" s="436"/>
      <c r="F311" s="436"/>
      <c r="G311" s="265" t="s">
        <v>5</v>
      </c>
      <c r="H311" s="437"/>
      <c r="I311" s="438"/>
    </row>
    <row r="312" spans="1:10" ht="28.5" x14ac:dyDescent="0.2">
      <c r="A312" s="433"/>
      <c r="B312" s="436"/>
      <c r="C312" s="436"/>
      <c r="D312" s="436"/>
      <c r="E312" s="436"/>
      <c r="F312" s="436"/>
      <c r="G312" s="265" t="s">
        <v>155</v>
      </c>
      <c r="H312" s="437"/>
      <c r="I312" s="438"/>
    </row>
    <row r="313" spans="1:10" ht="28.5" x14ac:dyDescent="0.2">
      <c r="A313" s="433"/>
      <c r="B313" s="436"/>
      <c r="C313" s="436"/>
      <c r="D313" s="436"/>
      <c r="E313" s="436"/>
      <c r="F313" s="436"/>
      <c r="G313" s="265" t="s">
        <v>156</v>
      </c>
      <c r="H313" s="437"/>
      <c r="I313" s="438"/>
    </row>
    <row r="314" spans="1:10" ht="14.25" x14ac:dyDescent="0.2">
      <c r="A314" s="433"/>
      <c r="B314" s="436"/>
      <c r="C314" s="436"/>
      <c r="D314" s="436"/>
      <c r="E314" s="436"/>
      <c r="F314" s="436"/>
      <c r="G314" s="265" t="s">
        <v>8</v>
      </c>
      <c r="H314" s="437"/>
      <c r="I314" s="438"/>
    </row>
    <row r="315" spans="1:10" ht="14.25" x14ac:dyDescent="0.2">
      <c r="A315" s="433"/>
      <c r="B315" s="436"/>
      <c r="C315" s="436" t="s">
        <v>1441</v>
      </c>
      <c r="D315" s="436"/>
      <c r="E315" s="436" t="s">
        <v>866</v>
      </c>
      <c r="F315" s="436"/>
      <c r="G315" s="265" t="s">
        <v>5</v>
      </c>
      <c r="H315" s="437"/>
      <c r="I315" s="438"/>
    </row>
    <row r="316" spans="1:10" ht="14.25" x14ac:dyDescent="0.2">
      <c r="A316" s="433"/>
      <c r="B316" s="436"/>
      <c r="C316" s="436"/>
      <c r="D316" s="436"/>
      <c r="E316" s="436" t="s">
        <v>867</v>
      </c>
      <c r="F316" s="436"/>
      <c r="G316" s="265" t="s">
        <v>32</v>
      </c>
      <c r="H316" s="437"/>
      <c r="I316" s="438"/>
    </row>
    <row r="317" spans="1:10" ht="14.25" x14ac:dyDescent="0.2">
      <c r="A317" s="433"/>
      <c r="B317" s="436"/>
      <c r="C317" s="436"/>
      <c r="D317" s="436"/>
      <c r="E317" s="436" t="s">
        <v>868</v>
      </c>
      <c r="F317" s="436"/>
      <c r="G317" s="265" t="s">
        <v>17</v>
      </c>
      <c r="H317" s="437"/>
      <c r="I317" s="438"/>
    </row>
    <row r="318" spans="1:10" ht="14.25" x14ac:dyDescent="0.2">
      <c r="A318" s="433"/>
      <c r="B318" s="436"/>
      <c r="C318" s="436"/>
      <c r="D318" s="436"/>
      <c r="E318" s="436" t="s">
        <v>869</v>
      </c>
      <c r="F318" s="436"/>
      <c r="G318" s="265" t="s">
        <v>9</v>
      </c>
      <c r="H318" s="437"/>
      <c r="I318" s="438"/>
    </row>
    <row r="319" spans="1:10" ht="14.25" x14ac:dyDescent="0.2">
      <c r="A319" s="433"/>
      <c r="B319" s="436"/>
      <c r="C319" s="436"/>
      <c r="D319" s="436"/>
      <c r="E319" s="436" t="s">
        <v>870</v>
      </c>
      <c r="F319" s="436"/>
      <c r="G319" s="265" t="s">
        <v>18</v>
      </c>
      <c r="H319" s="437"/>
      <c r="I319" s="438"/>
    </row>
    <row r="320" spans="1:10" ht="14.25" x14ac:dyDescent="0.2">
      <c r="A320" s="433"/>
      <c r="B320" s="436"/>
      <c r="C320" s="436" t="s">
        <v>1442</v>
      </c>
      <c r="D320" s="436"/>
      <c r="E320" s="436"/>
      <c r="F320" s="436"/>
      <c r="G320" s="265" t="s">
        <v>123</v>
      </c>
      <c r="H320" s="437"/>
      <c r="I320" s="438"/>
    </row>
    <row r="321" spans="1:10" ht="14.25" x14ac:dyDescent="0.2">
      <c r="A321" s="433"/>
      <c r="B321" s="436"/>
      <c r="C321" s="436"/>
      <c r="D321" s="436"/>
      <c r="E321" s="436"/>
      <c r="F321" s="436"/>
      <c r="G321" s="265" t="s">
        <v>25</v>
      </c>
      <c r="H321" s="437"/>
      <c r="I321" s="438"/>
    </row>
    <row r="322" spans="1:10" ht="14.25" x14ac:dyDescent="0.2">
      <c r="A322" s="433"/>
      <c r="B322" s="436"/>
      <c r="C322" s="436"/>
      <c r="D322" s="436"/>
      <c r="E322" s="436"/>
      <c r="F322" s="436"/>
      <c r="G322" s="265" t="s">
        <v>8</v>
      </c>
      <c r="H322" s="437"/>
      <c r="I322" s="438"/>
    </row>
    <row r="323" spans="1:10" ht="14.25" x14ac:dyDescent="0.2">
      <c r="A323" s="403"/>
      <c r="B323" s="74"/>
      <c r="C323" s="455" t="s">
        <v>157</v>
      </c>
      <c r="D323" s="455"/>
      <c r="E323" s="455"/>
      <c r="F323" s="455"/>
      <c r="G323" s="3" t="s">
        <v>13</v>
      </c>
      <c r="H323" s="55">
        <f>SUM(H311:H322)/3</f>
        <v>0</v>
      </c>
      <c r="I323" s="389"/>
      <c r="J323" s="8">
        <v>4</v>
      </c>
    </row>
    <row r="324" spans="1:10" ht="30" customHeight="1" x14ac:dyDescent="0.2">
      <c r="A324" s="433" t="s">
        <v>907</v>
      </c>
      <c r="B324" s="436" t="s">
        <v>1607</v>
      </c>
      <c r="C324" s="443" t="s">
        <v>159</v>
      </c>
      <c r="D324" s="443"/>
      <c r="E324" s="443"/>
      <c r="F324" s="443"/>
      <c r="G324" s="449"/>
      <c r="H324" s="449"/>
      <c r="I324" s="461"/>
    </row>
    <row r="325" spans="1:10" ht="14.25" x14ac:dyDescent="0.2">
      <c r="A325" s="433"/>
      <c r="B325" s="436"/>
      <c r="C325" s="436" t="s">
        <v>1443</v>
      </c>
      <c r="D325" s="436"/>
      <c r="E325" s="436" t="s">
        <v>871</v>
      </c>
      <c r="F325" s="436"/>
      <c r="G325" s="265" t="s">
        <v>9</v>
      </c>
      <c r="H325" s="266"/>
      <c r="I325" s="302"/>
    </row>
    <row r="326" spans="1:10" ht="14.25" x14ac:dyDescent="0.2">
      <c r="A326" s="433"/>
      <c r="B326" s="436"/>
      <c r="C326" s="436"/>
      <c r="D326" s="436"/>
      <c r="E326" s="436" t="s">
        <v>872</v>
      </c>
      <c r="F326" s="436"/>
      <c r="G326" s="265" t="s">
        <v>9</v>
      </c>
      <c r="H326" s="266"/>
      <c r="I326" s="302"/>
    </row>
    <row r="327" spans="1:10" ht="14.25" x14ac:dyDescent="0.2">
      <c r="A327" s="433"/>
      <c r="B327" s="436"/>
      <c r="C327" s="436"/>
      <c r="D327" s="436"/>
      <c r="E327" s="436" t="s">
        <v>873</v>
      </c>
      <c r="F327" s="436"/>
      <c r="G327" s="265" t="s">
        <v>9</v>
      </c>
      <c r="H327" s="266"/>
      <c r="I327" s="302"/>
    </row>
    <row r="328" spans="1:10" ht="14.25" x14ac:dyDescent="0.2">
      <c r="A328" s="433"/>
      <c r="B328" s="436"/>
      <c r="C328" s="436"/>
      <c r="D328" s="436"/>
      <c r="E328" s="436" t="s">
        <v>874</v>
      </c>
      <c r="F328" s="436"/>
      <c r="G328" s="265" t="s">
        <v>1098</v>
      </c>
      <c r="H328" s="266"/>
      <c r="I328" s="302"/>
    </row>
    <row r="329" spans="1:10" ht="14.25" x14ac:dyDescent="0.2">
      <c r="A329" s="433"/>
      <c r="B329" s="436"/>
      <c r="C329" s="436" t="s">
        <v>1444</v>
      </c>
      <c r="D329" s="436"/>
      <c r="E329" s="436"/>
      <c r="F329" s="436"/>
      <c r="G329" s="265" t="s">
        <v>5</v>
      </c>
      <c r="H329" s="437"/>
      <c r="I329" s="438"/>
    </row>
    <row r="330" spans="1:10" ht="14.25" x14ac:dyDescent="0.2">
      <c r="A330" s="433"/>
      <c r="B330" s="436"/>
      <c r="C330" s="436"/>
      <c r="D330" s="436"/>
      <c r="E330" s="436"/>
      <c r="F330" s="436"/>
      <c r="G330" s="265" t="s">
        <v>1091</v>
      </c>
      <c r="H330" s="437"/>
      <c r="I330" s="438"/>
    </row>
    <row r="331" spans="1:10" ht="14.25" x14ac:dyDescent="0.2">
      <c r="A331" s="433"/>
      <c r="B331" s="436"/>
      <c r="C331" s="436"/>
      <c r="D331" s="436"/>
      <c r="E331" s="436"/>
      <c r="F331" s="436"/>
      <c r="G331" s="265" t="s">
        <v>160</v>
      </c>
      <c r="H331" s="437"/>
      <c r="I331" s="438"/>
    </row>
    <row r="332" spans="1:10" ht="14.25" x14ac:dyDescent="0.2">
      <c r="A332" s="433"/>
      <c r="B332" s="436"/>
      <c r="C332" s="436"/>
      <c r="D332" s="436"/>
      <c r="E332" s="436"/>
      <c r="F332" s="436"/>
      <c r="G332" s="265" t="s">
        <v>8</v>
      </c>
      <c r="H332" s="437"/>
      <c r="I332" s="438"/>
    </row>
    <row r="333" spans="1:10" ht="14.25" x14ac:dyDescent="0.2">
      <c r="A333" s="433"/>
      <c r="B333" s="436"/>
      <c r="C333" s="436" t="s">
        <v>1445</v>
      </c>
      <c r="D333" s="436"/>
      <c r="E333" s="436"/>
      <c r="F333" s="436"/>
      <c r="G333" s="265" t="s">
        <v>5</v>
      </c>
      <c r="H333" s="437"/>
      <c r="I333" s="438"/>
    </row>
    <row r="334" spans="1:10" ht="14.25" x14ac:dyDescent="0.2">
      <c r="A334" s="433"/>
      <c r="B334" s="436"/>
      <c r="C334" s="436"/>
      <c r="D334" s="436"/>
      <c r="E334" s="436"/>
      <c r="F334" s="436"/>
      <c r="G334" s="265" t="s">
        <v>161</v>
      </c>
      <c r="H334" s="437"/>
      <c r="I334" s="438"/>
    </row>
    <row r="335" spans="1:10" ht="14.25" x14ac:dyDescent="0.2">
      <c r="A335" s="433"/>
      <c r="B335" s="436"/>
      <c r="C335" s="436"/>
      <c r="D335" s="436"/>
      <c r="E335" s="436"/>
      <c r="F335" s="436"/>
      <c r="G335" s="265" t="s">
        <v>8</v>
      </c>
      <c r="H335" s="437"/>
      <c r="I335" s="438"/>
    </row>
    <row r="336" spans="1:10" ht="14.25" x14ac:dyDescent="0.2">
      <c r="A336" s="433"/>
      <c r="B336" s="436"/>
      <c r="C336" s="436" t="s">
        <v>1446</v>
      </c>
      <c r="D336" s="436"/>
      <c r="E336" s="436"/>
      <c r="F336" s="436"/>
      <c r="G336" s="265" t="s">
        <v>5</v>
      </c>
      <c r="H336" s="437"/>
      <c r="I336" s="438"/>
    </row>
    <row r="337" spans="1:10" ht="28.5" x14ac:dyDescent="0.2">
      <c r="A337" s="433"/>
      <c r="B337" s="436"/>
      <c r="C337" s="436"/>
      <c r="D337" s="436"/>
      <c r="E337" s="436"/>
      <c r="F337" s="436"/>
      <c r="G337" s="265" t="s">
        <v>162</v>
      </c>
      <c r="H337" s="437"/>
      <c r="I337" s="438"/>
    </row>
    <row r="338" spans="1:10" ht="14.25" x14ac:dyDescent="0.2">
      <c r="A338" s="433"/>
      <c r="B338" s="436"/>
      <c r="C338" s="436"/>
      <c r="D338" s="436"/>
      <c r="E338" s="436"/>
      <c r="F338" s="436"/>
      <c r="G338" s="265" t="s">
        <v>8</v>
      </c>
      <c r="H338" s="437"/>
      <c r="I338" s="438"/>
    </row>
    <row r="339" spans="1:10" ht="14.25" x14ac:dyDescent="0.2">
      <c r="A339" s="433"/>
      <c r="B339" s="436"/>
      <c r="C339" s="436" t="s">
        <v>1447</v>
      </c>
      <c r="D339" s="436"/>
      <c r="E339" s="436"/>
      <c r="F339" s="436"/>
      <c r="G339" s="265" t="s">
        <v>5</v>
      </c>
      <c r="H339" s="437"/>
      <c r="I339" s="438"/>
    </row>
    <row r="340" spans="1:10" ht="14.25" x14ac:dyDescent="0.2">
      <c r="A340" s="433"/>
      <c r="B340" s="436"/>
      <c r="C340" s="436"/>
      <c r="D340" s="436"/>
      <c r="E340" s="436"/>
      <c r="F340" s="436"/>
      <c r="G340" s="265" t="s">
        <v>1092</v>
      </c>
      <c r="H340" s="437"/>
      <c r="I340" s="438"/>
    </row>
    <row r="341" spans="1:10" ht="14.25" x14ac:dyDescent="0.2">
      <c r="A341" s="433"/>
      <c r="B341" s="436"/>
      <c r="C341" s="436"/>
      <c r="D341" s="436"/>
      <c r="E341" s="436"/>
      <c r="F341" s="436"/>
      <c r="G341" s="265" t="s">
        <v>8</v>
      </c>
      <c r="H341" s="437"/>
      <c r="I341" s="438"/>
    </row>
    <row r="342" spans="1:10" ht="14.25" x14ac:dyDescent="0.2">
      <c r="A342" s="403"/>
      <c r="B342" s="74"/>
      <c r="C342" s="455" t="s">
        <v>163</v>
      </c>
      <c r="D342" s="455"/>
      <c r="E342" s="455"/>
      <c r="F342" s="455"/>
      <c r="G342" s="3" t="s">
        <v>56</v>
      </c>
      <c r="H342" s="55">
        <f>SUM(H325:H341)/5</f>
        <v>0</v>
      </c>
      <c r="I342" s="389"/>
      <c r="J342" s="8">
        <v>4</v>
      </c>
    </row>
    <row r="343" spans="1:10" ht="63.75" customHeight="1" x14ac:dyDescent="0.2">
      <c r="A343" s="433" t="s">
        <v>908</v>
      </c>
      <c r="B343" s="436" t="s">
        <v>1606</v>
      </c>
      <c r="C343" s="443" t="s">
        <v>165</v>
      </c>
      <c r="D343" s="443"/>
      <c r="E343" s="443"/>
      <c r="F343" s="443"/>
      <c r="G343" s="449"/>
      <c r="H343" s="449"/>
      <c r="I343" s="461"/>
    </row>
    <row r="344" spans="1:10" ht="14.25" x14ac:dyDescent="0.2">
      <c r="A344" s="433"/>
      <c r="B344" s="436"/>
      <c r="C344" s="436" t="s">
        <v>1448</v>
      </c>
      <c r="D344" s="436"/>
      <c r="E344" s="436" t="s">
        <v>875</v>
      </c>
      <c r="F344" s="436"/>
      <c r="G344" s="265" t="s">
        <v>9</v>
      </c>
      <c r="H344" s="266"/>
      <c r="I344" s="302"/>
    </row>
    <row r="345" spans="1:10" ht="14.25" x14ac:dyDescent="0.2">
      <c r="A345" s="433"/>
      <c r="B345" s="436"/>
      <c r="C345" s="436"/>
      <c r="D345" s="436"/>
      <c r="E345" s="436" t="s">
        <v>1093</v>
      </c>
      <c r="F345" s="436"/>
      <c r="G345" s="265" t="s">
        <v>9</v>
      </c>
      <c r="H345" s="266"/>
      <c r="I345" s="302"/>
    </row>
    <row r="346" spans="1:10" ht="14.25" x14ac:dyDescent="0.2">
      <c r="A346" s="433"/>
      <c r="B346" s="436"/>
      <c r="C346" s="436"/>
      <c r="D346" s="436"/>
      <c r="E346" s="436" t="s">
        <v>876</v>
      </c>
      <c r="F346" s="436"/>
      <c r="G346" s="265" t="s">
        <v>9</v>
      </c>
      <c r="H346" s="266"/>
      <c r="I346" s="302"/>
    </row>
    <row r="347" spans="1:10" ht="14.25" x14ac:dyDescent="0.2">
      <c r="A347" s="433"/>
      <c r="B347" s="436"/>
      <c r="C347" s="436"/>
      <c r="D347" s="436"/>
      <c r="E347" s="436" t="s">
        <v>877</v>
      </c>
      <c r="F347" s="436"/>
      <c r="G347" s="265" t="s">
        <v>810</v>
      </c>
      <c r="H347" s="266"/>
      <c r="I347" s="302"/>
    </row>
    <row r="348" spans="1:10" ht="14.25" x14ac:dyDescent="0.2">
      <c r="A348" s="433"/>
      <c r="B348" s="436"/>
      <c r="C348" s="436" t="s">
        <v>1449</v>
      </c>
      <c r="D348" s="436"/>
      <c r="E348" s="436"/>
      <c r="F348" s="436"/>
      <c r="G348" s="265" t="s">
        <v>5</v>
      </c>
      <c r="H348" s="437"/>
      <c r="I348" s="438"/>
    </row>
    <row r="349" spans="1:10" ht="14.25" x14ac:dyDescent="0.2">
      <c r="A349" s="433"/>
      <c r="B349" s="436"/>
      <c r="C349" s="436"/>
      <c r="D349" s="436"/>
      <c r="E349" s="436"/>
      <c r="F349" s="436"/>
      <c r="G349" s="265" t="s">
        <v>166</v>
      </c>
      <c r="H349" s="437"/>
      <c r="I349" s="438"/>
    </row>
    <row r="350" spans="1:10" ht="14.25" x14ac:dyDescent="0.2">
      <c r="A350" s="433"/>
      <c r="B350" s="436"/>
      <c r="C350" s="436"/>
      <c r="D350" s="436"/>
      <c r="E350" s="436"/>
      <c r="F350" s="436"/>
      <c r="G350" s="265" t="s">
        <v>8</v>
      </c>
      <c r="H350" s="437"/>
      <c r="I350" s="438"/>
    </row>
    <row r="351" spans="1:10" ht="14.25" x14ac:dyDescent="0.2">
      <c r="A351" s="433"/>
      <c r="B351" s="436"/>
      <c r="C351" s="436" t="s">
        <v>1450</v>
      </c>
      <c r="D351" s="436"/>
      <c r="E351" s="436"/>
      <c r="F351" s="436"/>
      <c r="G351" s="265" t="s">
        <v>5</v>
      </c>
      <c r="H351" s="437"/>
      <c r="I351" s="438"/>
    </row>
    <row r="352" spans="1:10" ht="14.25" x14ac:dyDescent="0.2">
      <c r="A352" s="433"/>
      <c r="B352" s="436"/>
      <c r="C352" s="436"/>
      <c r="D352" s="436"/>
      <c r="E352" s="436"/>
      <c r="F352" s="436"/>
      <c r="G352" s="265" t="s">
        <v>167</v>
      </c>
      <c r="H352" s="437"/>
      <c r="I352" s="438"/>
    </row>
    <row r="353" spans="1:10" ht="14.25" x14ac:dyDescent="0.2">
      <c r="A353" s="433"/>
      <c r="B353" s="436"/>
      <c r="C353" s="436"/>
      <c r="D353" s="436"/>
      <c r="E353" s="436"/>
      <c r="F353" s="436"/>
      <c r="G353" s="265" t="s">
        <v>8</v>
      </c>
      <c r="H353" s="437"/>
      <c r="I353" s="438"/>
    </row>
    <row r="354" spans="1:10" ht="14.25" x14ac:dyDescent="0.2">
      <c r="A354" s="433"/>
      <c r="B354" s="436"/>
      <c r="C354" s="436" t="s">
        <v>1451</v>
      </c>
      <c r="D354" s="436"/>
      <c r="E354" s="436"/>
      <c r="F354" s="436"/>
      <c r="G354" s="265" t="s">
        <v>5</v>
      </c>
      <c r="H354" s="437"/>
      <c r="I354" s="438"/>
    </row>
    <row r="355" spans="1:10" ht="14.25" x14ac:dyDescent="0.2">
      <c r="A355" s="433"/>
      <c r="B355" s="436"/>
      <c r="C355" s="436"/>
      <c r="D355" s="436"/>
      <c r="E355" s="436"/>
      <c r="F355" s="436"/>
      <c r="G355" s="265" t="s">
        <v>167</v>
      </c>
      <c r="H355" s="437"/>
      <c r="I355" s="438"/>
    </row>
    <row r="356" spans="1:10" ht="14.25" x14ac:dyDescent="0.2">
      <c r="A356" s="433"/>
      <c r="B356" s="436"/>
      <c r="C356" s="436"/>
      <c r="D356" s="436"/>
      <c r="E356" s="436"/>
      <c r="F356" s="436"/>
      <c r="G356" s="265" t="s">
        <v>8</v>
      </c>
      <c r="H356" s="437"/>
      <c r="I356" s="438"/>
    </row>
    <row r="357" spans="1:10" ht="14.25" x14ac:dyDescent="0.2">
      <c r="A357" s="433"/>
      <c r="B357" s="436"/>
      <c r="C357" s="459" t="s">
        <v>69</v>
      </c>
      <c r="D357" s="459"/>
      <c r="E357" s="436" t="s">
        <v>1452</v>
      </c>
      <c r="F357" s="436"/>
      <c r="G357" s="462"/>
      <c r="H357" s="437"/>
      <c r="I357" s="438"/>
    </row>
    <row r="358" spans="1:10" ht="14.25" x14ac:dyDescent="0.2">
      <c r="A358" s="433"/>
      <c r="B358" s="436"/>
      <c r="C358" s="459" t="s">
        <v>168</v>
      </c>
      <c r="D358" s="459"/>
      <c r="E358" s="436" t="s">
        <v>1453</v>
      </c>
      <c r="F358" s="436"/>
      <c r="G358" s="462"/>
      <c r="H358" s="437"/>
      <c r="I358" s="438"/>
    </row>
    <row r="359" spans="1:10" ht="14.25" x14ac:dyDescent="0.2">
      <c r="A359" s="433"/>
      <c r="B359" s="436"/>
      <c r="C359" s="436"/>
      <c r="D359" s="436"/>
      <c r="E359" s="436" t="s">
        <v>1454</v>
      </c>
      <c r="F359" s="436"/>
      <c r="G359" s="462"/>
      <c r="H359" s="437"/>
      <c r="I359" s="438"/>
    </row>
    <row r="360" spans="1:10" ht="14.25" x14ac:dyDescent="0.2">
      <c r="A360" s="403"/>
      <c r="B360" s="74"/>
      <c r="C360" s="455" t="s">
        <v>169</v>
      </c>
      <c r="D360" s="455"/>
      <c r="E360" s="455"/>
      <c r="F360" s="455"/>
      <c r="G360" s="3" t="s">
        <v>42</v>
      </c>
      <c r="H360" s="55">
        <f>SUM(H344:H356)/4</f>
        <v>0</v>
      </c>
      <c r="I360" s="389"/>
      <c r="J360" s="8">
        <v>4</v>
      </c>
    </row>
    <row r="361" spans="1:10" ht="27" customHeight="1" x14ac:dyDescent="0.2">
      <c r="A361" s="433" t="s">
        <v>909</v>
      </c>
      <c r="B361" s="436" t="s">
        <v>1094</v>
      </c>
      <c r="C361" s="443" t="s">
        <v>171</v>
      </c>
      <c r="D361" s="443"/>
      <c r="E361" s="443"/>
      <c r="F361" s="443"/>
      <c r="G361" s="449"/>
      <c r="H361" s="449"/>
      <c r="I361" s="461"/>
    </row>
    <row r="362" spans="1:10" ht="14.25" x14ac:dyDescent="0.2">
      <c r="A362" s="433"/>
      <c r="B362" s="436"/>
      <c r="C362" s="436" t="s">
        <v>1455</v>
      </c>
      <c r="D362" s="436"/>
      <c r="E362" s="436"/>
      <c r="F362" s="436"/>
      <c r="G362" s="265" t="s">
        <v>5</v>
      </c>
      <c r="H362" s="437"/>
      <c r="I362" s="438"/>
    </row>
    <row r="363" spans="1:10" ht="14.25" x14ac:dyDescent="0.2">
      <c r="A363" s="433"/>
      <c r="B363" s="436"/>
      <c r="C363" s="436"/>
      <c r="D363" s="436"/>
      <c r="E363" s="436"/>
      <c r="F363" s="436"/>
      <c r="G363" s="265" t="s">
        <v>172</v>
      </c>
      <c r="H363" s="437"/>
      <c r="I363" s="438"/>
    </row>
    <row r="364" spans="1:10" ht="14.25" x14ac:dyDescent="0.2">
      <c r="A364" s="433"/>
      <c r="B364" s="436"/>
      <c r="C364" s="436"/>
      <c r="D364" s="436"/>
      <c r="E364" s="436"/>
      <c r="F364" s="436"/>
      <c r="G364" s="265" t="s">
        <v>173</v>
      </c>
      <c r="H364" s="437"/>
      <c r="I364" s="438"/>
    </row>
    <row r="365" spans="1:10" ht="14.25" x14ac:dyDescent="0.2">
      <c r="A365" s="433"/>
      <c r="B365" s="436"/>
      <c r="C365" s="436"/>
      <c r="D365" s="436"/>
      <c r="E365" s="436"/>
      <c r="F365" s="436"/>
      <c r="G365" s="265" t="s">
        <v>174</v>
      </c>
      <c r="H365" s="437"/>
      <c r="I365" s="438"/>
    </row>
    <row r="366" spans="1:10" ht="14.25" x14ac:dyDescent="0.2">
      <c r="A366" s="433"/>
      <c r="B366" s="436"/>
      <c r="C366" s="436"/>
      <c r="D366" s="436"/>
      <c r="E366" s="436"/>
      <c r="F366" s="436"/>
      <c r="G366" s="265" t="s">
        <v>8</v>
      </c>
      <c r="H366" s="437"/>
      <c r="I366" s="438"/>
    </row>
    <row r="367" spans="1:10" ht="14.25" x14ac:dyDescent="0.2">
      <c r="A367" s="433"/>
      <c r="B367" s="436"/>
      <c r="C367" s="436" t="s">
        <v>1456</v>
      </c>
      <c r="D367" s="436"/>
      <c r="E367" s="436"/>
      <c r="F367" s="436"/>
      <c r="G367" s="265" t="s">
        <v>5</v>
      </c>
      <c r="H367" s="437"/>
      <c r="I367" s="438"/>
    </row>
    <row r="368" spans="1:10" ht="14.25" x14ac:dyDescent="0.2">
      <c r="A368" s="433"/>
      <c r="B368" s="436"/>
      <c r="C368" s="436"/>
      <c r="D368" s="436"/>
      <c r="E368" s="436"/>
      <c r="F368" s="436"/>
      <c r="G368" s="265" t="s">
        <v>175</v>
      </c>
      <c r="H368" s="437"/>
      <c r="I368" s="438"/>
    </row>
    <row r="369" spans="1:10" ht="14.25" x14ac:dyDescent="0.2">
      <c r="A369" s="433"/>
      <c r="B369" s="436"/>
      <c r="C369" s="436"/>
      <c r="D369" s="436"/>
      <c r="E369" s="436"/>
      <c r="F369" s="436"/>
      <c r="G369" s="265" t="s">
        <v>8</v>
      </c>
      <c r="H369" s="437"/>
      <c r="I369" s="438"/>
    </row>
    <row r="370" spans="1:10" ht="14.25" x14ac:dyDescent="0.2">
      <c r="A370" s="433"/>
      <c r="B370" s="436"/>
      <c r="C370" s="436" t="s">
        <v>1457</v>
      </c>
      <c r="D370" s="436"/>
      <c r="E370" s="436"/>
      <c r="F370" s="436"/>
      <c r="G370" s="265" t="s">
        <v>5</v>
      </c>
      <c r="H370" s="437"/>
      <c r="I370" s="438"/>
    </row>
    <row r="371" spans="1:10" ht="14.25" x14ac:dyDescent="0.2">
      <c r="A371" s="433"/>
      <c r="B371" s="436"/>
      <c r="C371" s="436"/>
      <c r="D371" s="436"/>
      <c r="E371" s="436"/>
      <c r="F371" s="436"/>
      <c r="G371" s="265" t="s">
        <v>176</v>
      </c>
      <c r="H371" s="437"/>
      <c r="I371" s="438"/>
    </row>
    <row r="372" spans="1:10" ht="14.25" x14ac:dyDescent="0.2">
      <c r="A372" s="433"/>
      <c r="B372" s="436"/>
      <c r="C372" s="436"/>
      <c r="D372" s="436"/>
      <c r="E372" s="436"/>
      <c r="F372" s="436"/>
      <c r="G372" s="265" t="s">
        <v>177</v>
      </c>
      <c r="H372" s="437"/>
      <c r="I372" s="438"/>
    </row>
    <row r="373" spans="1:10" ht="14.25" x14ac:dyDescent="0.2">
      <c r="A373" s="433"/>
      <c r="B373" s="436"/>
      <c r="C373" s="436"/>
      <c r="D373" s="436"/>
      <c r="E373" s="436"/>
      <c r="F373" s="436"/>
      <c r="G373" s="265" t="s">
        <v>8</v>
      </c>
      <c r="H373" s="437"/>
      <c r="I373" s="438"/>
    </row>
    <row r="374" spans="1:10" ht="14.25" x14ac:dyDescent="0.2">
      <c r="A374" s="433"/>
      <c r="B374" s="436"/>
      <c r="C374" s="436" t="s">
        <v>1458</v>
      </c>
      <c r="D374" s="436"/>
      <c r="E374" s="436"/>
      <c r="F374" s="436"/>
      <c r="G374" s="265" t="s">
        <v>5</v>
      </c>
      <c r="H374" s="437"/>
      <c r="I374" s="438"/>
    </row>
    <row r="375" spans="1:10" ht="14.25" x14ac:dyDescent="0.2">
      <c r="A375" s="433"/>
      <c r="B375" s="436"/>
      <c r="C375" s="436"/>
      <c r="D375" s="436"/>
      <c r="E375" s="436"/>
      <c r="F375" s="436"/>
      <c r="G375" s="265" t="s">
        <v>132</v>
      </c>
      <c r="H375" s="437"/>
      <c r="I375" s="438"/>
    </row>
    <row r="376" spans="1:10" ht="14.25" x14ac:dyDescent="0.2">
      <c r="A376" s="433"/>
      <c r="B376" s="436"/>
      <c r="C376" s="436"/>
      <c r="D376" s="436"/>
      <c r="E376" s="436"/>
      <c r="F376" s="436"/>
      <c r="G376" s="265" t="s">
        <v>8</v>
      </c>
      <c r="H376" s="437"/>
      <c r="I376" s="438"/>
    </row>
    <row r="377" spans="1:10" ht="14.25" x14ac:dyDescent="0.2">
      <c r="A377" s="403"/>
      <c r="B377" s="74"/>
      <c r="C377" s="455" t="s">
        <v>178</v>
      </c>
      <c r="D377" s="455"/>
      <c r="E377" s="455"/>
      <c r="F377" s="455"/>
      <c r="G377" s="3" t="s">
        <v>42</v>
      </c>
      <c r="H377" s="55">
        <f>SUM(H362:H376)/4</f>
        <v>0</v>
      </c>
      <c r="I377" s="389"/>
      <c r="J377" s="8">
        <v>4</v>
      </c>
    </row>
    <row r="378" spans="1:10" ht="14.25" customHeight="1" x14ac:dyDescent="0.2">
      <c r="A378" s="463" t="s">
        <v>1112</v>
      </c>
      <c r="B378" s="464"/>
      <c r="C378" s="464"/>
      <c r="D378" s="464"/>
      <c r="E378" s="464"/>
      <c r="F378" s="464"/>
      <c r="G378" s="464"/>
      <c r="H378" s="464"/>
      <c r="I378" s="465"/>
    </row>
    <row r="379" spans="1:10" ht="14.25" customHeight="1" x14ac:dyDescent="0.2">
      <c r="A379" s="463"/>
      <c r="B379" s="464"/>
      <c r="C379" s="464"/>
      <c r="D379" s="464"/>
      <c r="E379" s="464"/>
      <c r="F379" s="464"/>
      <c r="G379" s="464"/>
      <c r="H379" s="464"/>
      <c r="I379" s="465"/>
    </row>
    <row r="380" spans="1:10" ht="14.25" customHeight="1" x14ac:dyDescent="0.2">
      <c r="A380" s="463"/>
      <c r="B380" s="464"/>
      <c r="C380" s="464"/>
      <c r="D380" s="464"/>
      <c r="E380" s="464"/>
      <c r="F380" s="464"/>
      <c r="G380" s="464"/>
      <c r="H380" s="464"/>
      <c r="I380" s="465"/>
    </row>
    <row r="381" spans="1:10" ht="14.25" x14ac:dyDescent="0.2">
      <c r="A381" s="390" t="s">
        <v>0</v>
      </c>
      <c r="B381" s="75" t="s">
        <v>798</v>
      </c>
      <c r="C381" s="450" t="s">
        <v>1</v>
      </c>
      <c r="D381" s="450"/>
      <c r="E381" s="450"/>
      <c r="F381" s="450"/>
      <c r="G381" s="268" t="s">
        <v>2</v>
      </c>
      <c r="H381" s="71" t="s">
        <v>3</v>
      </c>
      <c r="I381" s="391"/>
    </row>
    <row r="382" spans="1:10" ht="20.25" customHeight="1" x14ac:dyDescent="0.2">
      <c r="A382" s="433" t="s">
        <v>910</v>
      </c>
      <c r="B382" s="436" t="s">
        <v>1605</v>
      </c>
      <c r="C382" s="443" t="s">
        <v>180</v>
      </c>
      <c r="D382" s="443"/>
      <c r="E382" s="443"/>
      <c r="F382" s="443"/>
      <c r="G382" s="449"/>
      <c r="H382" s="449"/>
      <c r="I382" s="461"/>
    </row>
    <row r="383" spans="1:10" ht="14.25" x14ac:dyDescent="0.2">
      <c r="A383" s="433"/>
      <c r="B383" s="436"/>
      <c r="C383" s="443"/>
      <c r="D383" s="443"/>
      <c r="E383" s="443"/>
      <c r="F383" s="443"/>
      <c r="G383" s="449"/>
      <c r="H383" s="449"/>
      <c r="I383" s="461"/>
    </row>
    <row r="384" spans="1:10" ht="14.25" x14ac:dyDescent="0.2">
      <c r="A384" s="433"/>
      <c r="B384" s="436"/>
      <c r="C384" s="443"/>
      <c r="D384" s="443"/>
      <c r="E384" s="443"/>
      <c r="F384" s="443"/>
      <c r="G384" s="449"/>
      <c r="H384" s="449"/>
      <c r="I384" s="461"/>
    </row>
    <row r="385" spans="1:9" ht="14.25" x14ac:dyDescent="0.2">
      <c r="A385" s="433"/>
      <c r="B385" s="436"/>
      <c r="C385" s="436" t="s">
        <v>1459</v>
      </c>
      <c r="D385" s="436"/>
      <c r="E385" s="436"/>
      <c r="F385" s="436"/>
      <c r="G385" s="265" t="s">
        <v>5</v>
      </c>
      <c r="H385" s="437"/>
      <c r="I385" s="438"/>
    </row>
    <row r="386" spans="1:9" ht="14.25" x14ac:dyDescent="0.2">
      <c r="A386" s="433"/>
      <c r="B386" s="436"/>
      <c r="C386" s="436"/>
      <c r="D386" s="436"/>
      <c r="E386" s="436"/>
      <c r="F386" s="436"/>
      <c r="G386" s="265" t="s">
        <v>181</v>
      </c>
      <c r="H386" s="437"/>
      <c r="I386" s="438"/>
    </row>
    <row r="387" spans="1:9" ht="14.25" x14ac:dyDescent="0.2">
      <c r="A387" s="433"/>
      <c r="B387" s="436"/>
      <c r="C387" s="436"/>
      <c r="D387" s="436"/>
      <c r="E387" s="436"/>
      <c r="F387" s="436"/>
      <c r="G387" s="265" t="s">
        <v>182</v>
      </c>
      <c r="H387" s="437"/>
      <c r="I387" s="438"/>
    </row>
    <row r="388" spans="1:9" ht="14.25" x14ac:dyDescent="0.2">
      <c r="A388" s="433"/>
      <c r="B388" s="436"/>
      <c r="C388" s="436"/>
      <c r="D388" s="436"/>
      <c r="E388" s="436"/>
      <c r="F388" s="436"/>
      <c r="G388" s="265" t="s">
        <v>8</v>
      </c>
      <c r="H388" s="437"/>
      <c r="I388" s="438"/>
    </row>
    <row r="389" spans="1:9" ht="14.25" x14ac:dyDescent="0.2">
      <c r="A389" s="433"/>
      <c r="B389" s="436"/>
      <c r="C389" s="436" t="s">
        <v>1460</v>
      </c>
      <c r="D389" s="436"/>
      <c r="E389" s="436"/>
      <c r="F389" s="436"/>
      <c r="G389" s="265" t="s">
        <v>5</v>
      </c>
      <c r="H389" s="437"/>
      <c r="I389" s="438"/>
    </row>
    <row r="390" spans="1:9" ht="14.25" x14ac:dyDescent="0.2">
      <c r="A390" s="433"/>
      <c r="B390" s="436"/>
      <c r="C390" s="436"/>
      <c r="D390" s="436"/>
      <c r="E390" s="436"/>
      <c r="F390" s="436"/>
      <c r="G390" s="265" t="s">
        <v>183</v>
      </c>
      <c r="H390" s="437"/>
      <c r="I390" s="438"/>
    </row>
    <row r="391" spans="1:9" ht="14.25" x14ac:dyDescent="0.2">
      <c r="A391" s="433"/>
      <c r="B391" s="436"/>
      <c r="C391" s="436"/>
      <c r="D391" s="436"/>
      <c r="E391" s="436"/>
      <c r="F391" s="436"/>
      <c r="G391" s="265" t="s">
        <v>8</v>
      </c>
      <c r="H391" s="437"/>
      <c r="I391" s="438"/>
    </row>
    <row r="392" spans="1:9" ht="14.25" x14ac:dyDescent="0.2">
      <c r="A392" s="433"/>
      <c r="B392" s="436"/>
      <c r="C392" s="436" t="s">
        <v>1461</v>
      </c>
      <c r="D392" s="436"/>
      <c r="E392" s="436"/>
      <c r="F392" s="436"/>
      <c r="G392" s="265" t="s">
        <v>184</v>
      </c>
      <c r="H392" s="437"/>
      <c r="I392" s="438"/>
    </row>
    <row r="393" spans="1:9" ht="14.25" x14ac:dyDescent="0.2">
      <c r="A393" s="433"/>
      <c r="B393" s="436"/>
      <c r="C393" s="436"/>
      <c r="D393" s="436"/>
      <c r="E393" s="436"/>
      <c r="F393" s="436"/>
      <c r="G393" s="265" t="s">
        <v>185</v>
      </c>
      <c r="H393" s="437"/>
      <c r="I393" s="438"/>
    </row>
    <row r="394" spans="1:9" ht="14.25" x14ac:dyDescent="0.2">
      <c r="A394" s="433"/>
      <c r="B394" s="436"/>
      <c r="C394" s="436"/>
      <c r="D394" s="436"/>
      <c r="E394" s="436"/>
      <c r="F394" s="436"/>
      <c r="G394" s="265" t="s">
        <v>186</v>
      </c>
      <c r="H394" s="437"/>
      <c r="I394" s="438"/>
    </row>
    <row r="395" spans="1:9" ht="14.25" x14ac:dyDescent="0.2">
      <c r="A395" s="433"/>
      <c r="B395" s="436"/>
      <c r="C395" s="436"/>
      <c r="D395" s="436"/>
      <c r="E395" s="436"/>
      <c r="F395" s="436"/>
      <c r="G395" s="265" t="s">
        <v>187</v>
      </c>
      <c r="H395" s="437"/>
      <c r="I395" s="438"/>
    </row>
    <row r="396" spans="1:9" ht="14.25" x14ac:dyDescent="0.2">
      <c r="A396" s="433"/>
      <c r="B396" s="436"/>
      <c r="C396" s="436"/>
      <c r="D396" s="436"/>
      <c r="E396" s="436"/>
      <c r="F396" s="436"/>
      <c r="G396" s="265" t="s">
        <v>188</v>
      </c>
      <c r="H396" s="437"/>
      <c r="I396" s="438"/>
    </row>
    <row r="397" spans="1:9" ht="14.25" x14ac:dyDescent="0.2">
      <c r="A397" s="433"/>
      <c r="B397" s="436"/>
      <c r="C397" s="436" t="s">
        <v>1462</v>
      </c>
      <c r="D397" s="436"/>
      <c r="E397" s="436"/>
      <c r="F397" s="436"/>
      <c r="G397" s="265" t="s">
        <v>184</v>
      </c>
      <c r="H397" s="437"/>
      <c r="I397" s="438"/>
    </row>
    <row r="398" spans="1:9" ht="14.25" x14ac:dyDescent="0.2">
      <c r="A398" s="433"/>
      <c r="B398" s="436"/>
      <c r="C398" s="436"/>
      <c r="D398" s="436"/>
      <c r="E398" s="436"/>
      <c r="F398" s="436"/>
      <c r="G398" s="265" t="s">
        <v>185</v>
      </c>
      <c r="H398" s="437"/>
      <c r="I398" s="438"/>
    </row>
    <row r="399" spans="1:9" ht="14.25" x14ac:dyDescent="0.2">
      <c r="A399" s="433"/>
      <c r="B399" s="436"/>
      <c r="C399" s="436"/>
      <c r="D399" s="436"/>
      <c r="E399" s="436"/>
      <c r="F399" s="436"/>
      <c r="G399" s="265" t="s">
        <v>186</v>
      </c>
      <c r="H399" s="437"/>
      <c r="I399" s="438"/>
    </row>
    <row r="400" spans="1:9" ht="14.25" x14ac:dyDescent="0.2">
      <c r="A400" s="433"/>
      <c r="B400" s="436"/>
      <c r="C400" s="436"/>
      <c r="D400" s="436"/>
      <c r="E400" s="436"/>
      <c r="F400" s="436"/>
      <c r="G400" s="265" t="s">
        <v>187</v>
      </c>
      <c r="H400" s="437"/>
      <c r="I400" s="438"/>
    </row>
    <row r="401" spans="1:10" ht="14.25" x14ac:dyDescent="0.2">
      <c r="A401" s="433"/>
      <c r="B401" s="436"/>
      <c r="C401" s="436"/>
      <c r="D401" s="436"/>
      <c r="E401" s="436"/>
      <c r="F401" s="436"/>
      <c r="G401" s="265" t="s">
        <v>188</v>
      </c>
      <c r="H401" s="437"/>
      <c r="I401" s="438"/>
    </row>
    <row r="402" spans="1:10" ht="14.25" x14ac:dyDescent="0.2">
      <c r="A402" s="403"/>
      <c r="B402" s="74"/>
      <c r="C402" s="445" t="s">
        <v>189</v>
      </c>
      <c r="D402" s="445"/>
      <c r="E402" s="445"/>
      <c r="F402" s="445"/>
      <c r="G402" s="3" t="s">
        <v>42</v>
      </c>
      <c r="H402" s="55">
        <f>SUM(H385:H401)/4</f>
        <v>0</v>
      </c>
      <c r="I402" s="389"/>
      <c r="J402" s="8">
        <v>4</v>
      </c>
    </row>
    <row r="403" spans="1:10" ht="14.25" x14ac:dyDescent="0.2">
      <c r="A403" s="433" t="s">
        <v>911</v>
      </c>
      <c r="B403" s="436" t="s">
        <v>934</v>
      </c>
      <c r="C403" s="443" t="s">
        <v>191</v>
      </c>
      <c r="D403" s="443"/>
      <c r="E403" s="443"/>
      <c r="F403" s="443"/>
      <c r="G403" s="449"/>
      <c r="H403" s="449"/>
      <c r="I403" s="461"/>
    </row>
    <row r="404" spans="1:10" ht="14.25" x14ac:dyDescent="0.2">
      <c r="A404" s="433"/>
      <c r="B404" s="436"/>
      <c r="C404" s="443"/>
      <c r="D404" s="443"/>
      <c r="E404" s="443"/>
      <c r="F404" s="443"/>
      <c r="G404" s="449"/>
      <c r="H404" s="449"/>
      <c r="I404" s="461"/>
    </row>
    <row r="405" spans="1:10" ht="14.25" x14ac:dyDescent="0.2">
      <c r="A405" s="433"/>
      <c r="B405" s="436"/>
      <c r="C405" s="443"/>
      <c r="D405" s="443"/>
      <c r="E405" s="443"/>
      <c r="F405" s="443"/>
      <c r="G405" s="449"/>
      <c r="H405" s="449"/>
      <c r="I405" s="461"/>
    </row>
    <row r="406" spans="1:10" ht="14.25" x14ac:dyDescent="0.2">
      <c r="A406" s="433"/>
      <c r="B406" s="436"/>
      <c r="C406" s="436" t="s">
        <v>1463</v>
      </c>
      <c r="D406" s="436"/>
      <c r="E406" s="436"/>
      <c r="F406" s="436"/>
      <c r="G406" s="265" t="s">
        <v>5</v>
      </c>
      <c r="H406" s="437"/>
      <c r="I406" s="438"/>
    </row>
    <row r="407" spans="1:10" ht="14.25" x14ac:dyDescent="0.2">
      <c r="A407" s="433"/>
      <c r="B407" s="436"/>
      <c r="C407" s="436"/>
      <c r="D407" s="436"/>
      <c r="E407" s="436"/>
      <c r="F407" s="436"/>
      <c r="G407" s="265" t="s">
        <v>192</v>
      </c>
      <c r="H407" s="437"/>
      <c r="I407" s="438"/>
    </row>
    <row r="408" spans="1:10" ht="14.25" x14ac:dyDescent="0.2">
      <c r="A408" s="433"/>
      <c r="B408" s="436"/>
      <c r="C408" s="436"/>
      <c r="D408" s="436"/>
      <c r="E408" s="436"/>
      <c r="F408" s="436"/>
      <c r="G408" s="265" t="s">
        <v>8</v>
      </c>
      <c r="H408" s="437"/>
      <c r="I408" s="438"/>
    </row>
    <row r="409" spans="1:10" ht="14.25" x14ac:dyDescent="0.2">
      <c r="A409" s="433"/>
      <c r="B409" s="436"/>
      <c r="C409" s="436" t="s">
        <v>1464</v>
      </c>
      <c r="D409" s="436"/>
      <c r="E409" s="436"/>
      <c r="F409" s="436"/>
      <c r="G409" s="265" t="s">
        <v>123</v>
      </c>
      <c r="H409" s="437"/>
      <c r="I409" s="438"/>
    </row>
    <row r="410" spans="1:10" ht="14.25" x14ac:dyDescent="0.2">
      <c r="A410" s="433"/>
      <c r="B410" s="436"/>
      <c r="C410" s="436"/>
      <c r="D410" s="436"/>
      <c r="E410" s="436"/>
      <c r="F410" s="436"/>
      <c r="G410" s="265" t="s">
        <v>193</v>
      </c>
      <c r="H410" s="437"/>
      <c r="I410" s="438"/>
    </row>
    <row r="411" spans="1:10" ht="14.25" x14ac:dyDescent="0.2">
      <c r="A411" s="433"/>
      <c r="B411" s="436"/>
      <c r="C411" s="436"/>
      <c r="D411" s="436"/>
      <c r="E411" s="436"/>
      <c r="F411" s="436"/>
      <c r="G411" s="265" t="s">
        <v>132</v>
      </c>
      <c r="H411" s="437"/>
      <c r="I411" s="438"/>
    </row>
    <row r="412" spans="1:10" ht="14.25" x14ac:dyDescent="0.2">
      <c r="A412" s="433"/>
      <c r="B412" s="436"/>
      <c r="C412" s="436"/>
      <c r="D412" s="436"/>
      <c r="E412" s="436"/>
      <c r="F412" s="436"/>
      <c r="G412" s="265" t="s">
        <v>8</v>
      </c>
      <c r="H412" s="437"/>
      <c r="I412" s="438"/>
    </row>
    <row r="413" spans="1:10" ht="14.25" x14ac:dyDescent="0.2">
      <c r="A413" s="433"/>
      <c r="B413" s="436"/>
      <c r="C413" s="436" t="s">
        <v>1465</v>
      </c>
      <c r="D413" s="436"/>
      <c r="E413" s="436"/>
      <c r="F413" s="436"/>
      <c r="G413" s="265" t="s">
        <v>5</v>
      </c>
      <c r="H413" s="437"/>
      <c r="I413" s="438"/>
    </row>
    <row r="414" spans="1:10" ht="14.25" x14ac:dyDescent="0.2">
      <c r="A414" s="433"/>
      <c r="B414" s="436"/>
      <c r="C414" s="436"/>
      <c r="D414" s="436"/>
      <c r="E414" s="436"/>
      <c r="F414" s="436"/>
      <c r="G414" s="265" t="s">
        <v>194</v>
      </c>
      <c r="H414" s="437"/>
      <c r="I414" s="438"/>
    </row>
    <row r="415" spans="1:10" ht="14.25" x14ac:dyDescent="0.2">
      <c r="A415" s="433"/>
      <c r="B415" s="436"/>
      <c r="C415" s="436"/>
      <c r="D415" s="436"/>
      <c r="E415" s="436"/>
      <c r="F415" s="436"/>
      <c r="G415" s="265" t="s">
        <v>195</v>
      </c>
      <c r="H415" s="437"/>
      <c r="I415" s="438"/>
    </row>
    <row r="416" spans="1:10" ht="14.25" x14ac:dyDescent="0.2">
      <c r="A416" s="433"/>
      <c r="B416" s="436"/>
      <c r="C416" s="436"/>
      <c r="D416" s="436"/>
      <c r="E416" s="436"/>
      <c r="F416" s="436"/>
      <c r="G416" s="265" t="s">
        <v>196</v>
      </c>
      <c r="H416" s="437"/>
      <c r="I416" s="438"/>
    </row>
    <row r="417" spans="1:10" ht="14.25" x14ac:dyDescent="0.2">
      <c r="A417" s="433"/>
      <c r="B417" s="436"/>
      <c r="C417" s="436"/>
      <c r="D417" s="436"/>
      <c r="E417" s="436"/>
      <c r="F417" s="436"/>
      <c r="G417" s="265" t="s">
        <v>8</v>
      </c>
      <c r="H417" s="437"/>
      <c r="I417" s="438"/>
    </row>
    <row r="418" spans="1:10" ht="14.25" x14ac:dyDescent="0.2">
      <c r="A418" s="403"/>
      <c r="B418" s="74"/>
      <c r="C418" s="445" t="s">
        <v>197</v>
      </c>
      <c r="D418" s="445"/>
      <c r="E418" s="445"/>
      <c r="F418" s="445"/>
      <c r="G418" s="3" t="s">
        <v>13</v>
      </c>
      <c r="H418" s="55">
        <f>SUM(H406:H417)/3</f>
        <v>0</v>
      </c>
      <c r="I418" s="389"/>
      <c r="J418" s="8">
        <v>4</v>
      </c>
    </row>
    <row r="419" spans="1:10" ht="33" customHeight="1" x14ac:dyDescent="0.2">
      <c r="A419" s="433" t="s">
        <v>912</v>
      </c>
      <c r="B419" s="436" t="s">
        <v>1604</v>
      </c>
      <c r="C419" s="443" t="s">
        <v>199</v>
      </c>
      <c r="D419" s="443"/>
      <c r="E419" s="443"/>
      <c r="F419" s="443"/>
      <c r="G419" s="449"/>
      <c r="H419" s="449"/>
      <c r="I419" s="461"/>
    </row>
    <row r="420" spans="1:10" ht="14.25" x14ac:dyDescent="0.2">
      <c r="A420" s="433"/>
      <c r="B420" s="436"/>
      <c r="C420" s="436" t="s">
        <v>1283</v>
      </c>
      <c r="D420" s="436"/>
      <c r="E420" s="436"/>
      <c r="F420" s="436"/>
      <c r="G420" s="265" t="s">
        <v>5</v>
      </c>
      <c r="H420" s="437"/>
      <c r="I420" s="438"/>
    </row>
    <row r="421" spans="1:10" ht="14.25" x14ac:dyDescent="0.2">
      <c r="A421" s="433"/>
      <c r="B421" s="436"/>
      <c r="C421" s="436"/>
      <c r="D421" s="436"/>
      <c r="E421" s="436"/>
      <c r="F421" s="436"/>
      <c r="G421" s="265" t="s">
        <v>130</v>
      </c>
      <c r="H421" s="437"/>
      <c r="I421" s="438"/>
    </row>
    <row r="422" spans="1:10" ht="14.25" x14ac:dyDescent="0.2">
      <c r="A422" s="433"/>
      <c r="B422" s="436"/>
      <c r="C422" s="436"/>
      <c r="D422" s="436"/>
      <c r="E422" s="436"/>
      <c r="F422" s="436"/>
      <c r="G422" s="265" t="s">
        <v>8</v>
      </c>
      <c r="H422" s="437"/>
      <c r="I422" s="438"/>
    </row>
    <row r="423" spans="1:10" ht="14.25" x14ac:dyDescent="0.2">
      <c r="A423" s="433"/>
      <c r="B423" s="436"/>
      <c r="C423" s="436" t="s">
        <v>1284</v>
      </c>
      <c r="D423" s="436"/>
      <c r="E423" s="436"/>
      <c r="F423" s="436"/>
      <c r="G423" s="265" t="s">
        <v>5</v>
      </c>
      <c r="H423" s="437"/>
      <c r="I423" s="438"/>
    </row>
    <row r="424" spans="1:10" ht="14.25" x14ac:dyDescent="0.2">
      <c r="A424" s="433"/>
      <c r="B424" s="436"/>
      <c r="C424" s="436"/>
      <c r="D424" s="436"/>
      <c r="E424" s="436"/>
      <c r="F424" s="436"/>
      <c r="G424" s="265" t="s">
        <v>200</v>
      </c>
      <c r="H424" s="437"/>
      <c r="I424" s="438"/>
    </row>
    <row r="425" spans="1:10" ht="14.25" x14ac:dyDescent="0.2">
      <c r="A425" s="433"/>
      <c r="B425" s="436"/>
      <c r="C425" s="436"/>
      <c r="D425" s="436"/>
      <c r="E425" s="436"/>
      <c r="F425" s="436"/>
      <c r="G425" s="265" t="s">
        <v>8</v>
      </c>
      <c r="H425" s="437"/>
      <c r="I425" s="438"/>
    </row>
    <row r="426" spans="1:10" ht="14.25" x14ac:dyDescent="0.2">
      <c r="A426" s="433"/>
      <c r="B426" s="436"/>
      <c r="C426" s="436" t="s">
        <v>1466</v>
      </c>
      <c r="D426" s="436"/>
      <c r="E426" s="436"/>
      <c r="F426" s="436"/>
      <c r="G426" s="265" t="s">
        <v>5</v>
      </c>
      <c r="H426" s="437"/>
      <c r="I426" s="438"/>
    </row>
    <row r="427" spans="1:10" ht="14.25" x14ac:dyDescent="0.2">
      <c r="A427" s="433"/>
      <c r="B427" s="436"/>
      <c r="C427" s="436"/>
      <c r="D427" s="436"/>
      <c r="E427" s="436"/>
      <c r="F427" s="436"/>
      <c r="G427" s="265" t="s">
        <v>130</v>
      </c>
      <c r="H427" s="437"/>
      <c r="I427" s="438"/>
    </row>
    <row r="428" spans="1:10" ht="14.25" x14ac:dyDescent="0.2">
      <c r="A428" s="433"/>
      <c r="B428" s="436"/>
      <c r="C428" s="436"/>
      <c r="D428" s="436"/>
      <c r="E428" s="436"/>
      <c r="F428" s="436"/>
      <c r="G428" s="265" t="s">
        <v>8</v>
      </c>
      <c r="H428" s="437"/>
      <c r="I428" s="438"/>
    </row>
    <row r="429" spans="1:10" ht="14.25" x14ac:dyDescent="0.2">
      <c r="A429" s="433"/>
      <c r="B429" s="436"/>
      <c r="C429" s="436" t="s">
        <v>1467</v>
      </c>
      <c r="D429" s="436"/>
      <c r="E429" s="436"/>
      <c r="F429" s="436"/>
      <c r="G429" s="265" t="s">
        <v>5</v>
      </c>
      <c r="H429" s="437"/>
      <c r="I429" s="438"/>
    </row>
    <row r="430" spans="1:10" ht="14.25" x14ac:dyDescent="0.2">
      <c r="A430" s="433"/>
      <c r="B430" s="436"/>
      <c r="C430" s="436"/>
      <c r="D430" s="436"/>
      <c r="E430" s="436"/>
      <c r="F430" s="436"/>
      <c r="G430" s="265" t="s">
        <v>130</v>
      </c>
      <c r="H430" s="437"/>
      <c r="I430" s="438"/>
    </row>
    <row r="431" spans="1:10" ht="14.25" x14ac:dyDescent="0.2">
      <c r="A431" s="433"/>
      <c r="B431" s="436"/>
      <c r="C431" s="436"/>
      <c r="D431" s="436"/>
      <c r="E431" s="436"/>
      <c r="F431" s="436"/>
      <c r="G431" s="265" t="s">
        <v>8</v>
      </c>
      <c r="H431" s="437"/>
      <c r="I431" s="438"/>
    </row>
    <row r="432" spans="1:10" ht="14.25" x14ac:dyDescent="0.2">
      <c r="A432" s="403"/>
      <c r="B432" s="74"/>
      <c r="C432" s="445" t="s">
        <v>201</v>
      </c>
      <c r="D432" s="445"/>
      <c r="E432" s="445"/>
      <c r="F432" s="445"/>
      <c r="G432" s="3" t="s">
        <v>42</v>
      </c>
      <c r="H432" s="55">
        <f>SUM(H420:H431)/4</f>
        <v>0</v>
      </c>
      <c r="I432" s="389"/>
      <c r="J432" s="8">
        <v>4</v>
      </c>
    </row>
    <row r="433" spans="1:10" ht="11.25" customHeight="1" x14ac:dyDescent="0.2">
      <c r="A433" s="433" t="s">
        <v>913</v>
      </c>
      <c r="B433" s="436" t="s">
        <v>1602</v>
      </c>
      <c r="C433" s="443" t="s">
        <v>202</v>
      </c>
      <c r="D433" s="443"/>
      <c r="E433" s="443"/>
      <c r="F433" s="443"/>
      <c r="G433" s="449"/>
      <c r="H433" s="449"/>
      <c r="I433" s="461"/>
    </row>
    <row r="434" spans="1:10" ht="14.25" x14ac:dyDescent="0.2">
      <c r="A434" s="433"/>
      <c r="B434" s="436"/>
      <c r="C434" s="443"/>
      <c r="D434" s="443"/>
      <c r="E434" s="443"/>
      <c r="F434" s="443"/>
      <c r="G434" s="449"/>
      <c r="H434" s="449"/>
      <c r="I434" s="461"/>
    </row>
    <row r="435" spans="1:10" ht="14.25" x14ac:dyDescent="0.2">
      <c r="A435" s="433"/>
      <c r="B435" s="436"/>
      <c r="C435" s="443"/>
      <c r="D435" s="443"/>
      <c r="E435" s="443"/>
      <c r="F435" s="443"/>
      <c r="G435" s="449"/>
      <c r="H435" s="449"/>
      <c r="I435" s="461"/>
    </row>
    <row r="436" spans="1:10" ht="3" customHeight="1" x14ac:dyDescent="0.2">
      <c r="A436" s="433"/>
      <c r="B436" s="436"/>
      <c r="C436" s="443"/>
      <c r="D436" s="443"/>
      <c r="E436" s="443"/>
      <c r="F436" s="443"/>
      <c r="G436" s="449"/>
      <c r="H436" s="449"/>
      <c r="I436" s="461"/>
    </row>
    <row r="437" spans="1:10" ht="14.25" x14ac:dyDescent="0.2">
      <c r="A437" s="433"/>
      <c r="B437" s="436"/>
      <c r="C437" s="443"/>
      <c r="D437" s="443"/>
      <c r="E437" s="443"/>
      <c r="F437" s="443"/>
      <c r="G437" s="449"/>
      <c r="H437" s="449"/>
      <c r="I437" s="461"/>
    </row>
    <row r="438" spans="1:10" ht="14.25" x14ac:dyDescent="0.2">
      <c r="A438" s="433"/>
      <c r="B438" s="436"/>
      <c r="C438" s="436" t="s">
        <v>1468</v>
      </c>
      <c r="D438" s="436"/>
      <c r="E438" s="436"/>
      <c r="F438" s="436"/>
      <c r="G438" s="265" t="s">
        <v>5</v>
      </c>
      <c r="H438" s="437"/>
      <c r="I438" s="438"/>
    </row>
    <row r="439" spans="1:10" ht="14.25" x14ac:dyDescent="0.2">
      <c r="A439" s="433"/>
      <c r="B439" s="436"/>
      <c r="C439" s="436"/>
      <c r="D439" s="436"/>
      <c r="E439" s="436"/>
      <c r="F439" s="436"/>
      <c r="G439" s="265" t="s">
        <v>203</v>
      </c>
      <c r="H439" s="437"/>
      <c r="I439" s="438"/>
    </row>
    <row r="440" spans="1:10" ht="14.25" x14ac:dyDescent="0.2">
      <c r="A440" s="433"/>
      <c r="B440" s="436"/>
      <c r="C440" s="436"/>
      <c r="D440" s="436"/>
      <c r="E440" s="436"/>
      <c r="F440" s="436"/>
      <c r="G440" s="265" t="s">
        <v>8</v>
      </c>
      <c r="H440" s="437"/>
      <c r="I440" s="438"/>
    </row>
    <row r="441" spans="1:10" ht="14.25" x14ac:dyDescent="0.2">
      <c r="A441" s="433"/>
      <c r="B441" s="436"/>
      <c r="C441" s="436" t="s">
        <v>1469</v>
      </c>
      <c r="D441" s="436"/>
      <c r="E441" s="436"/>
      <c r="F441" s="436"/>
      <c r="G441" s="265" t="s">
        <v>5</v>
      </c>
      <c r="H441" s="437"/>
      <c r="I441" s="438"/>
    </row>
    <row r="442" spans="1:10" ht="14.25" x14ac:dyDescent="0.2">
      <c r="A442" s="433"/>
      <c r="B442" s="436"/>
      <c r="C442" s="436"/>
      <c r="D442" s="436"/>
      <c r="E442" s="436"/>
      <c r="F442" s="436"/>
      <c r="G442" s="265" t="s">
        <v>130</v>
      </c>
      <c r="H442" s="437"/>
      <c r="I442" s="438"/>
    </row>
    <row r="443" spans="1:10" ht="14.25" x14ac:dyDescent="0.2">
      <c r="A443" s="433"/>
      <c r="B443" s="436"/>
      <c r="C443" s="436"/>
      <c r="D443" s="436"/>
      <c r="E443" s="436"/>
      <c r="F443" s="436"/>
      <c r="G443" s="265" t="s">
        <v>8</v>
      </c>
      <c r="H443" s="437"/>
      <c r="I443" s="438"/>
    </row>
    <row r="444" spans="1:10" ht="14.25" x14ac:dyDescent="0.2">
      <c r="A444" s="433"/>
      <c r="B444" s="436"/>
      <c r="C444" s="436" t="s">
        <v>1470</v>
      </c>
      <c r="D444" s="436"/>
      <c r="E444" s="436"/>
      <c r="F444" s="436"/>
      <c r="G444" s="265" t="s">
        <v>5</v>
      </c>
      <c r="H444" s="437"/>
      <c r="I444" s="438"/>
    </row>
    <row r="445" spans="1:10" ht="14.25" x14ac:dyDescent="0.2">
      <c r="A445" s="433"/>
      <c r="B445" s="436"/>
      <c r="C445" s="436"/>
      <c r="D445" s="436"/>
      <c r="E445" s="436"/>
      <c r="F445" s="436"/>
      <c r="G445" s="265" t="s">
        <v>116</v>
      </c>
      <c r="H445" s="437"/>
      <c r="I445" s="438"/>
    </row>
    <row r="446" spans="1:10" ht="14.25" x14ac:dyDescent="0.2">
      <c r="A446" s="433"/>
      <c r="B446" s="436"/>
      <c r="C446" s="436"/>
      <c r="D446" s="436"/>
      <c r="E446" s="436"/>
      <c r="F446" s="436"/>
      <c r="G446" s="265" t="s">
        <v>132</v>
      </c>
      <c r="H446" s="437"/>
      <c r="I446" s="438"/>
    </row>
    <row r="447" spans="1:10" ht="14.25" x14ac:dyDescent="0.2">
      <c r="A447" s="433"/>
      <c r="B447" s="436"/>
      <c r="C447" s="436"/>
      <c r="D447" s="436"/>
      <c r="E447" s="436"/>
      <c r="F447" s="436"/>
      <c r="G447" s="265" t="s">
        <v>8</v>
      </c>
      <c r="H447" s="437"/>
      <c r="I447" s="438"/>
    </row>
    <row r="448" spans="1:10" ht="14.25" x14ac:dyDescent="0.2">
      <c r="A448" s="403"/>
      <c r="B448" s="74"/>
      <c r="C448" s="445" t="s">
        <v>204</v>
      </c>
      <c r="D448" s="445"/>
      <c r="E448" s="445"/>
      <c r="F448" s="445"/>
      <c r="G448" s="3" t="s">
        <v>13</v>
      </c>
      <c r="H448" s="291">
        <f>SUM(H438:H447)/3</f>
        <v>0</v>
      </c>
      <c r="I448" s="389"/>
      <c r="J448" s="8">
        <v>4</v>
      </c>
    </row>
    <row r="449" spans="1:9" ht="39" customHeight="1" x14ac:dyDescent="0.2">
      <c r="A449" s="433" t="s">
        <v>914</v>
      </c>
      <c r="B449" s="436" t="s">
        <v>1603</v>
      </c>
      <c r="C449" s="443" t="s">
        <v>206</v>
      </c>
      <c r="D449" s="443"/>
      <c r="E449" s="443"/>
      <c r="F449" s="443"/>
      <c r="G449" s="449"/>
      <c r="H449" s="449"/>
      <c r="I449" s="461"/>
    </row>
    <row r="450" spans="1:9" ht="14.25" x14ac:dyDescent="0.2">
      <c r="A450" s="433"/>
      <c r="B450" s="436"/>
      <c r="C450" s="436" t="s">
        <v>1471</v>
      </c>
      <c r="D450" s="436" t="s">
        <v>878</v>
      </c>
      <c r="E450" s="436"/>
      <c r="F450" s="436"/>
      <c r="G450" s="265" t="s">
        <v>9</v>
      </c>
      <c r="H450" s="266"/>
      <c r="I450" s="302"/>
    </row>
    <row r="451" spans="1:9" ht="14.25" x14ac:dyDescent="0.2">
      <c r="A451" s="433"/>
      <c r="B451" s="436"/>
      <c r="C451" s="436"/>
      <c r="D451" s="436" t="s">
        <v>879</v>
      </c>
      <c r="E451" s="436"/>
      <c r="F451" s="436"/>
      <c r="G451" s="265" t="s">
        <v>9</v>
      </c>
      <c r="H451" s="266"/>
      <c r="I451" s="302"/>
    </row>
    <row r="452" spans="1:9" ht="14.25" x14ac:dyDescent="0.2">
      <c r="A452" s="433"/>
      <c r="B452" s="436"/>
      <c r="C452" s="436"/>
      <c r="D452" s="436" t="s">
        <v>880</v>
      </c>
      <c r="E452" s="436"/>
      <c r="F452" s="436"/>
      <c r="G452" s="265" t="s">
        <v>9</v>
      </c>
      <c r="H452" s="266"/>
      <c r="I452" s="302"/>
    </row>
    <row r="453" spans="1:9" ht="14.25" x14ac:dyDescent="0.2">
      <c r="A453" s="433"/>
      <c r="B453" s="436"/>
      <c r="C453" s="436"/>
      <c r="D453" s="436" t="s">
        <v>881</v>
      </c>
      <c r="E453" s="436"/>
      <c r="F453" s="436"/>
      <c r="G453" s="265" t="s">
        <v>379</v>
      </c>
      <c r="H453" s="266"/>
      <c r="I453" s="302"/>
    </row>
    <row r="454" spans="1:9" ht="14.25" x14ac:dyDescent="0.2">
      <c r="A454" s="433"/>
      <c r="B454" s="436"/>
      <c r="C454" s="436" t="s">
        <v>1472</v>
      </c>
      <c r="D454" s="436"/>
      <c r="E454" s="436"/>
      <c r="F454" s="436"/>
      <c r="G454" s="265" t="s">
        <v>5</v>
      </c>
      <c r="H454" s="437"/>
      <c r="I454" s="438"/>
    </row>
    <row r="455" spans="1:9" ht="14.25" x14ac:dyDescent="0.2">
      <c r="A455" s="433"/>
      <c r="B455" s="436"/>
      <c r="C455" s="436"/>
      <c r="D455" s="436"/>
      <c r="E455" s="436"/>
      <c r="F455" s="436"/>
      <c r="G455" s="265" t="s">
        <v>130</v>
      </c>
      <c r="H455" s="437"/>
      <c r="I455" s="438"/>
    </row>
    <row r="456" spans="1:9" ht="14.25" x14ac:dyDescent="0.2">
      <c r="A456" s="433"/>
      <c r="B456" s="436"/>
      <c r="C456" s="436"/>
      <c r="D456" s="436"/>
      <c r="E456" s="436"/>
      <c r="F456" s="436"/>
      <c r="G456" s="265" t="s">
        <v>8</v>
      </c>
      <c r="H456" s="437"/>
      <c r="I456" s="438"/>
    </row>
    <row r="457" spans="1:9" ht="14.25" x14ac:dyDescent="0.2">
      <c r="A457" s="433"/>
      <c r="B457" s="436"/>
      <c r="C457" s="436" t="s">
        <v>1473</v>
      </c>
      <c r="D457" s="436"/>
      <c r="E457" s="436"/>
      <c r="F457" s="436"/>
      <c r="G457" s="265" t="s">
        <v>207</v>
      </c>
      <c r="H457" s="437"/>
      <c r="I457" s="438"/>
    </row>
    <row r="458" spans="1:9" ht="14.25" x14ac:dyDescent="0.2">
      <c r="A458" s="433"/>
      <c r="B458" s="436"/>
      <c r="C458" s="436"/>
      <c r="D458" s="436"/>
      <c r="E458" s="436"/>
      <c r="F458" s="436"/>
      <c r="G458" s="265" t="s">
        <v>208</v>
      </c>
      <c r="H458" s="437"/>
      <c r="I458" s="438"/>
    </row>
    <row r="459" spans="1:9" ht="14.25" x14ac:dyDescent="0.2">
      <c r="A459" s="433"/>
      <c r="B459" s="436"/>
      <c r="C459" s="436"/>
      <c r="D459" s="436"/>
      <c r="E459" s="436"/>
      <c r="F459" s="436"/>
      <c r="G459" s="265" t="s">
        <v>132</v>
      </c>
      <c r="H459" s="437"/>
      <c r="I459" s="438"/>
    </row>
    <row r="460" spans="1:9" ht="14.25" x14ac:dyDescent="0.2">
      <c r="A460" s="433"/>
      <c r="B460" s="436"/>
      <c r="C460" s="436"/>
      <c r="D460" s="436"/>
      <c r="E460" s="436"/>
      <c r="F460" s="436"/>
      <c r="G460" s="265" t="s">
        <v>8</v>
      </c>
      <c r="H460" s="437"/>
      <c r="I460" s="438"/>
    </row>
    <row r="461" spans="1:9" ht="14.25" x14ac:dyDescent="0.2">
      <c r="A461" s="433"/>
      <c r="B461" s="436"/>
      <c r="C461" s="436" t="s">
        <v>1474</v>
      </c>
      <c r="D461" s="436"/>
      <c r="E461" s="436"/>
      <c r="F461" s="436"/>
      <c r="G461" s="265" t="s">
        <v>209</v>
      </c>
      <c r="H461" s="437"/>
      <c r="I461" s="438"/>
    </row>
    <row r="462" spans="1:9" ht="14.25" x14ac:dyDescent="0.2">
      <c r="A462" s="433"/>
      <c r="B462" s="436"/>
      <c r="C462" s="436"/>
      <c r="D462" s="436"/>
      <c r="E462" s="436"/>
      <c r="F462" s="436"/>
      <c r="G462" s="265" t="s">
        <v>210</v>
      </c>
      <c r="H462" s="437"/>
      <c r="I462" s="438"/>
    </row>
    <row r="463" spans="1:9" ht="14.25" x14ac:dyDescent="0.2">
      <c r="A463" s="433"/>
      <c r="B463" s="436"/>
      <c r="C463" s="436"/>
      <c r="D463" s="436"/>
      <c r="E463" s="436"/>
      <c r="F463" s="436"/>
      <c r="G463" s="265" t="s">
        <v>211</v>
      </c>
      <c r="H463" s="437"/>
      <c r="I463" s="438"/>
    </row>
    <row r="464" spans="1:9" ht="14.25" x14ac:dyDescent="0.2">
      <c r="A464" s="433"/>
      <c r="B464" s="436"/>
      <c r="C464" s="436"/>
      <c r="D464" s="436"/>
      <c r="E464" s="436"/>
      <c r="F464" s="436"/>
      <c r="G464" s="265" t="s">
        <v>8</v>
      </c>
      <c r="H464" s="437"/>
      <c r="I464" s="438"/>
    </row>
    <row r="465" spans="1:10" ht="14.25" x14ac:dyDescent="0.2">
      <c r="A465" s="403"/>
      <c r="B465" s="74"/>
      <c r="C465" s="445" t="s">
        <v>212</v>
      </c>
      <c r="D465" s="445"/>
      <c r="E465" s="445"/>
      <c r="F465" s="445"/>
      <c r="G465" s="3" t="s">
        <v>790</v>
      </c>
      <c r="H465" s="55">
        <f>SUM(H450:H464)/4</f>
        <v>0</v>
      </c>
      <c r="I465" s="389"/>
      <c r="J465" s="8">
        <v>4</v>
      </c>
    </row>
    <row r="466" spans="1:10" ht="15" customHeight="1" thickBot="1" x14ac:dyDescent="0.3">
      <c r="A466" s="466" t="s">
        <v>1999</v>
      </c>
      <c r="B466" s="467"/>
      <c r="C466" s="467"/>
      <c r="D466" s="467"/>
      <c r="E466" s="468"/>
      <c r="F466" s="392"/>
      <c r="G466" s="393"/>
      <c r="H466" s="296"/>
      <c r="I466" s="394"/>
    </row>
    <row r="467" spans="1:10" ht="72.75" customHeight="1" thickBot="1" x14ac:dyDescent="0.3">
      <c r="A467" s="168"/>
      <c r="B467" s="169" t="s">
        <v>1109</v>
      </c>
      <c r="C467" s="170" t="s">
        <v>1110</v>
      </c>
      <c r="D467" s="170" t="s">
        <v>1111</v>
      </c>
      <c r="E467" s="171" t="s">
        <v>1112</v>
      </c>
      <c r="F467" s="392"/>
      <c r="G467" s="393"/>
      <c r="H467" s="296"/>
      <c r="I467" s="394"/>
    </row>
    <row r="468" spans="1:10" ht="15" customHeight="1" x14ac:dyDescent="0.25">
      <c r="A468" s="172" t="s">
        <v>43</v>
      </c>
      <c r="B468" s="219">
        <f>$H$18</f>
        <v>0</v>
      </c>
      <c r="C468" s="173"/>
      <c r="D468" s="173"/>
      <c r="E468" s="174"/>
      <c r="F468" s="392"/>
      <c r="G468" s="393"/>
      <c r="H468" s="296"/>
      <c r="I468" s="394"/>
    </row>
    <row r="469" spans="1:10" ht="15" customHeight="1" x14ac:dyDescent="0.25">
      <c r="A469" s="175" t="s">
        <v>14</v>
      </c>
      <c r="B469" s="220">
        <f>$H$31</f>
        <v>0</v>
      </c>
      <c r="C469" s="127"/>
      <c r="D469" s="127"/>
      <c r="E469" s="128"/>
      <c r="F469" s="392"/>
      <c r="G469" s="393"/>
      <c r="H469" s="296"/>
      <c r="I469" s="394"/>
    </row>
    <row r="470" spans="1:10" ht="15" customHeight="1" x14ac:dyDescent="0.25">
      <c r="A470" s="175" t="s">
        <v>791</v>
      </c>
      <c r="B470" s="220">
        <f>$H$42</f>
        <v>0</v>
      </c>
      <c r="C470" s="127"/>
      <c r="D470" s="127"/>
      <c r="E470" s="128"/>
      <c r="F470" s="392"/>
      <c r="G470" s="393"/>
      <c r="H470" s="296"/>
      <c r="I470" s="394"/>
    </row>
    <row r="471" spans="1:10" ht="15" customHeight="1" x14ac:dyDescent="0.25">
      <c r="A471" s="175" t="s">
        <v>50</v>
      </c>
      <c r="B471" s="220">
        <f>$H$53</f>
        <v>0</v>
      </c>
      <c r="C471" s="127"/>
      <c r="D471" s="127"/>
      <c r="E471" s="128"/>
      <c r="F471" s="392"/>
      <c r="G471" s="393"/>
      <c r="H471" s="296"/>
      <c r="I471" s="394"/>
    </row>
    <row r="472" spans="1:10" ht="15" customHeight="1" x14ac:dyDescent="0.25">
      <c r="A472" s="175" t="s">
        <v>29</v>
      </c>
      <c r="B472" s="220">
        <f>$H$67</f>
        <v>0</v>
      </c>
      <c r="C472" s="127"/>
      <c r="D472" s="127"/>
      <c r="E472" s="128"/>
      <c r="F472" s="392"/>
      <c r="G472" s="393"/>
      <c r="H472" s="296"/>
      <c r="I472" s="394"/>
    </row>
    <row r="473" spans="1:10" ht="15" customHeight="1" x14ac:dyDescent="0.25">
      <c r="A473" s="175" t="s">
        <v>37</v>
      </c>
      <c r="B473" s="220">
        <f>$H$86</f>
        <v>0</v>
      </c>
      <c r="C473" s="127"/>
      <c r="D473" s="127"/>
      <c r="E473" s="128"/>
      <c r="F473" s="392"/>
      <c r="G473" s="393"/>
      <c r="H473" s="296"/>
      <c r="I473" s="394"/>
    </row>
    <row r="474" spans="1:10" ht="15" customHeight="1" x14ac:dyDescent="0.25">
      <c r="A474" s="176" t="s">
        <v>792</v>
      </c>
      <c r="B474" s="133"/>
      <c r="C474" s="221">
        <f>$H$105</f>
        <v>0</v>
      </c>
      <c r="D474" s="133"/>
      <c r="E474" s="134"/>
      <c r="F474" s="392"/>
      <c r="G474" s="393"/>
      <c r="H474" s="296"/>
      <c r="I474" s="394"/>
    </row>
    <row r="475" spans="1:10" ht="15" customHeight="1" x14ac:dyDescent="0.25">
      <c r="A475" s="176" t="s">
        <v>64</v>
      </c>
      <c r="B475" s="133"/>
      <c r="C475" s="221">
        <f>$H$125</f>
        <v>0</v>
      </c>
      <c r="D475" s="133"/>
      <c r="E475" s="134"/>
      <c r="F475" s="392"/>
      <c r="G475" s="393"/>
      <c r="H475" s="296"/>
      <c r="I475" s="394"/>
    </row>
    <row r="476" spans="1:10" ht="15" customHeight="1" x14ac:dyDescent="0.25">
      <c r="A476" s="176" t="s">
        <v>71</v>
      </c>
      <c r="B476" s="133"/>
      <c r="C476" s="221">
        <f>$H$144</f>
        <v>0</v>
      </c>
      <c r="D476" s="133"/>
      <c r="E476" s="134"/>
      <c r="F476" s="392"/>
      <c r="G476" s="393"/>
      <c r="H476" s="296"/>
      <c r="I476" s="394"/>
    </row>
    <row r="477" spans="1:10" ht="15" customHeight="1" x14ac:dyDescent="0.25">
      <c r="A477" s="176" t="s">
        <v>76</v>
      </c>
      <c r="B477" s="133"/>
      <c r="C477" s="221">
        <f>$H$158</f>
        <v>0</v>
      </c>
      <c r="D477" s="133"/>
      <c r="E477" s="134"/>
      <c r="F477" s="392"/>
      <c r="G477" s="393"/>
      <c r="H477" s="296"/>
      <c r="I477" s="394"/>
    </row>
    <row r="478" spans="1:10" ht="15" customHeight="1" x14ac:dyDescent="0.25">
      <c r="A478" s="176" t="s">
        <v>82</v>
      </c>
      <c r="B478" s="133"/>
      <c r="C478" s="221">
        <f>$H$171</f>
        <v>0</v>
      </c>
      <c r="D478" s="133"/>
      <c r="E478" s="134"/>
      <c r="F478" s="392"/>
      <c r="G478" s="393"/>
      <c r="H478" s="296"/>
      <c r="I478" s="394"/>
    </row>
    <row r="479" spans="1:10" ht="15" customHeight="1" x14ac:dyDescent="0.25">
      <c r="A479" s="177" t="s">
        <v>87</v>
      </c>
      <c r="B479" s="142"/>
      <c r="C479" s="142"/>
      <c r="D479" s="222">
        <f>$H$191</f>
        <v>0</v>
      </c>
      <c r="E479" s="143"/>
      <c r="F479" s="392"/>
      <c r="G479" s="393"/>
      <c r="H479" s="296"/>
      <c r="I479" s="394"/>
    </row>
    <row r="480" spans="1:10" ht="15" customHeight="1" x14ac:dyDescent="0.25">
      <c r="A480" s="177" t="s">
        <v>793</v>
      </c>
      <c r="B480" s="142"/>
      <c r="C480" s="142"/>
      <c r="D480" s="222">
        <f>$H$210</f>
        <v>0</v>
      </c>
      <c r="E480" s="143"/>
      <c r="F480" s="392"/>
      <c r="G480" s="393"/>
      <c r="H480" s="296"/>
      <c r="I480" s="394"/>
    </row>
    <row r="481" spans="1:9" ht="15" customHeight="1" x14ac:dyDescent="0.25">
      <c r="A481" s="177" t="s">
        <v>102</v>
      </c>
      <c r="B481" s="142"/>
      <c r="C481" s="142"/>
      <c r="D481" s="222">
        <f>$H$227</f>
        <v>0</v>
      </c>
      <c r="E481" s="143"/>
      <c r="F481" s="392"/>
      <c r="G481" s="393"/>
      <c r="H481" s="296"/>
      <c r="I481" s="394"/>
    </row>
    <row r="482" spans="1:9" ht="15" customHeight="1" x14ac:dyDescent="0.25">
      <c r="A482" s="177" t="s">
        <v>118</v>
      </c>
      <c r="B482" s="142"/>
      <c r="C482" s="142"/>
      <c r="D482" s="222">
        <f>$H$248</f>
        <v>0</v>
      </c>
      <c r="E482" s="143"/>
      <c r="F482" s="392"/>
      <c r="G482" s="393"/>
      <c r="H482" s="296"/>
      <c r="I482" s="394"/>
    </row>
    <row r="483" spans="1:9" ht="15" customHeight="1" x14ac:dyDescent="0.25">
      <c r="A483" s="177" t="s">
        <v>128</v>
      </c>
      <c r="B483" s="142"/>
      <c r="C483" s="142"/>
      <c r="D483" s="222">
        <f>$H$264</f>
        <v>0</v>
      </c>
      <c r="E483" s="143"/>
      <c r="F483" s="392"/>
      <c r="G483" s="393"/>
      <c r="H483" s="296"/>
      <c r="I483" s="394"/>
    </row>
    <row r="484" spans="1:9" ht="15" customHeight="1" x14ac:dyDescent="0.25">
      <c r="A484" s="177" t="s">
        <v>134</v>
      </c>
      <c r="B484" s="142"/>
      <c r="C484" s="142"/>
      <c r="D484" s="222">
        <f>$H$277</f>
        <v>0</v>
      </c>
      <c r="E484" s="143"/>
      <c r="F484" s="392"/>
      <c r="G484" s="393"/>
      <c r="H484" s="296"/>
      <c r="I484" s="394"/>
    </row>
    <row r="485" spans="1:9" ht="15" customHeight="1" x14ac:dyDescent="0.25">
      <c r="A485" s="177" t="s">
        <v>794</v>
      </c>
      <c r="B485" s="142"/>
      <c r="C485" s="142"/>
      <c r="D485" s="222">
        <f>$H$293</f>
        <v>0</v>
      </c>
      <c r="E485" s="143"/>
      <c r="F485" s="392"/>
      <c r="G485" s="393"/>
      <c r="H485" s="296"/>
      <c r="I485" s="394"/>
    </row>
    <row r="486" spans="1:9" ht="15" customHeight="1" x14ac:dyDescent="0.25">
      <c r="A486" s="177" t="s">
        <v>795</v>
      </c>
      <c r="B486" s="142"/>
      <c r="C486" s="142"/>
      <c r="D486" s="222">
        <f>$H$309</f>
        <v>0</v>
      </c>
      <c r="E486" s="143"/>
      <c r="F486" s="392"/>
      <c r="G486" s="393"/>
      <c r="H486" s="296"/>
      <c r="I486" s="394"/>
    </row>
    <row r="487" spans="1:9" x14ac:dyDescent="0.25">
      <c r="A487" s="177" t="s">
        <v>796</v>
      </c>
      <c r="B487" s="142"/>
      <c r="C487" s="142"/>
      <c r="D487" s="222">
        <f>$H$323</f>
        <v>0</v>
      </c>
      <c r="E487" s="143"/>
      <c r="F487" s="392"/>
      <c r="G487" s="393"/>
      <c r="H487" s="296"/>
      <c r="I487" s="394"/>
    </row>
    <row r="488" spans="1:9" x14ac:dyDescent="0.25">
      <c r="A488" s="177" t="s">
        <v>158</v>
      </c>
      <c r="B488" s="142"/>
      <c r="C488" s="142"/>
      <c r="D488" s="222">
        <f>$H$342</f>
        <v>0</v>
      </c>
      <c r="E488" s="143"/>
      <c r="F488" s="392"/>
      <c r="G488" s="393"/>
      <c r="H488" s="296"/>
      <c r="I488" s="394"/>
    </row>
    <row r="489" spans="1:9" x14ac:dyDescent="0.25">
      <c r="A489" s="177" t="s">
        <v>164</v>
      </c>
      <c r="B489" s="142"/>
      <c r="C489" s="142"/>
      <c r="D489" s="222">
        <f>$H$360</f>
        <v>0</v>
      </c>
      <c r="E489" s="143"/>
      <c r="F489" s="392"/>
      <c r="G489" s="393"/>
      <c r="H489" s="296"/>
      <c r="I489" s="394"/>
    </row>
    <row r="490" spans="1:9" x14ac:dyDescent="0.25">
      <c r="A490" s="177" t="s">
        <v>170</v>
      </c>
      <c r="B490" s="142"/>
      <c r="C490" s="142"/>
      <c r="D490" s="222">
        <f>$H$377</f>
        <v>0</v>
      </c>
      <c r="E490" s="143"/>
      <c r="F490" s="392"/>
      <c r="G490" s="393"/>
      <c r="H490" s="296"/>
      <c r="I490" s="394"/>
    </row>
    <row r="491" spans="1:9" x14ac:dyDescent="0.25">
      <c r="A491" s="178" t="s">
        <v>179</v>
      </c>
      <c r="B491" s="152"/>
      <c r="C491" s="152"/>
      <c r="D491" s="152"/>
      <c r="E491" s="223">
        <f>$H$402</f>
        <v>0</v>
      </c>
      <c r="F491" s="392"/>
      <c r="G491" s="393"/>
      <c r="H491" s="296"/>
      <c r="I491" s="394"/>
    </row>
    <row r="492" spans="1:9" x14ac:dyDescent="0.25">
      <c r="A492" s="178" t="s">
        <v>190</v>
      </c>
      <c r="B492" s="152"/>
      <c r="C492" s="152"/>
      <c r="D492" s="152"/>
      <c r="E492" s="223">
        <f>$H$418</f>
        <v>0</v>
      </c>
      <c r="F492" s="392"/>
      <c r="G492" s="393"/>
      <c r="H492" s="296"/>
      <c r="I492" s="394"/>
    </row>
    <row r="493" spans="1:9" x14ac:dyDescent="0.25">
      <c r="A493" s="178" t="s">
        <v>198</v>
      </c>
      <c r="B493" s="152"/>
      <c r="C493" s="152"/>
      <c r="D493" s="152"/>
      <c r="E493" s="223">
        <f>$H$432</f>
        <v>0</v>
      </c>
      <c r="F493" s="392"/>
      <c r="G493" s="393"/>
      <c r="H493" s="296"/>
      <c r="I493" s="394"/>
    </row>
    <row r="494" spans="1:9" x14ac:dyDescent="0.25">
      <c r="A494" s="178" t="s">
        <v>2006</v>
      </c>
      <c r="B494" s="152"/>
      <c r="C494" s="152"/>
      <c r="D494" s="152"/>
      <c r="E494" s="223">
        <f>$H$448</f>
        <v>0</v>
      </c>
      <c r="F494" s="392"/>
      <c r="G494" s="393"/>
      <c r="H494" s="296"/>
      <c r="I494" s="394"/>
    </row>
    <row r="495" spans="1:9" ht="15.75" thickBot="1" x14ac:dyDescent="0.3">
      <c r="A495" s="179" t="s">
        <v>2005</v>
      </c>
      <c r="B495" s="153"/>
      <c r="C495" s="153"/>
      <c r="D495" s="153"/>
      <c r="E495" s="224">
        <f>$H$465</f>
        <v>0</v>
      </c>
      <c r="F495" s="395"/>
      <c r="G495" s="396"/>
      <c r="H495" s="332"/>
      <c r="I495" s="397"/>
    </row>
    <row r="500" spans="6:6" x14ac:dyDescent="0.25">
      <c r="F500" s="49"/>
    </row>
  </sheetData>
  <sheetProtection algorithmName="SHA-512" hashValue="10VCelExlDo4q9Vouzcw9r4dt7D26n0cFWQoLDtjxgsKt9kctGnCDYp3biR4v7Fh0JRJ7BOKL2jf6Zx/CB9iyg==" saltValue="g5k7tE4jp5J0/+3qW91bnQ==" spinCount="100000" sheet="1" formatCells="0" formatColumns="0" formatRows="0" insertColumns="0" insertRows="0" insertHyperlinks="0" deleteColumns="0" deleteRows="0" sort="0" autoFilter="0" pivotTables="0"/>
  <mergeCells count="524">
    <mergeCell ref="G449:I449"/>
    <mergeCell ref="G278:I282"/>
    <mergeCell ref="G294:I297"/>
    <mergeCell ref="G310:I310"/>
    <mergeCell ref="G324:I324"/>
    <mergeCell ref="G343:I343"/>
    <mergeCell ref="G361:I361"/>
    <mergeCell ref="H90:H91"/>
    <mergeCell ref="G118:I118"/>
    <mergeCell ref="G176:I176"/>
    <mergeCell ref="G192:I192"/>
    <mergeCell ref="G211:I211"/>
    <mergeCell ref="G228:I230"/>
    <mergeCell ref="I441:I443"/>
    <mergeCell ref="I426:I428"/>
    <mergeCell ref="G403:I405"/>
    <mergeCell ref="H370:H373"/>
    <mergeCell ref="I370:I373"/>
    <mergeCell ref="H348:H350"/>
    <mergeCell ref="I348:I350"/>
    <mergeCell ref="I320:I322"/>
    <mergeCell ref="I302:I305"/>
    <mergeCell ref="I286:I289"/>
    <mergeCell ref="I290:I292"/>
    <mergeCell ref="H461:H464"/>
    <mergeCell ref="I461:I464"/>
    <mergeCell ref="C465:F465"/>
    <mergeCell ref="A466:E466"/>
    <mergeCell ref="H454:H456"/>
    <mergeCell ref="I454:I456"/>
    <mergeCell ref="C457:F460"/>
    <mergeCell ref="H457:H460"/>
    <mergeCell ref="I457:I460"/>
    <mergeCell ref="C448:F448"/>
    <mergeCell ref="A449:A464"/>
    <mergeCell ref="B449:B464"/>
    <mergeCell ref="C449:F449"/>
    <mergeCell ref="C450:C453"/>
    <mergeCell ref="D450:F450"/>
    <mergeCell ref="D451:F451"/>
    <mergeCell ref="D452:F452"/>
    <mergeCell ref="D453:F453"/>
    <mergeCell ref="C454:F456"/>
    <mergeCell ref="C461:F464"/>
    <mergeCell ref="C444:F447"/>
    <mergeCell ref="H444:H447"/>
    <mergeCell ref="I444:I447"/>
    <mergeCell ref="C438:F440"/>
    <mergeCell ref="H438:H440"/>
    <mergeCell ref="I438:I440"/>
    <mergeCell ref="G433:I437"/>
    <mergeCell ref="C432:F432"/>
    <mergeCell ref="A433:A447"/>
    <mergeCell ref="B433:B447"/>
    <mergeCell ref="C433:F437"/>
    <mergeCell ref="C441:F443"/>
    <mergeCell ref="H441:H443"/>
    <mergeCell ref="C429:F431"/>
    <mergeCell ref="H429:H431"/>
    <mergeCell ref="I429:I431"/>
    <mergeCell ref="I420:I422"/>
    <mergeCell ref="C423:F425"/>
    <mergeCell ref="H423:H425"/>
    <mergeCell ref="I423:I425"/>
    <mergeCell ref="C418:F418"/>
    <mergeCell ref="A419:A431"/>
    <mergeCell ref="B419:B431"/>
    <mergeCell ref="C419:F419"/>
    <mergeCell ref="C420:F422"/>
    <mergeCell ref="H420:H422"/>
    <mergeCell ref="C426:F428"/>
    <mergeCell ref="H426:H428"/>
    <mergeCell ref="G419:I419"/>
    <mergeCell ref="A361:A376"/>
    <mergeCell ref="B361:B376"/>
    <mergeCell ref="C361:F361"/>
    <mergeCell ref="C362:F366"/>
    <mergeCell ref="C370:F373"/>
    <mergeCell ref="A378:I380"/>
    <mergeCell ref="C402:F402"/>
    <mergeCell ref="A403:A417"/>
    <mergeCell ref="B403:B417"/>
    <mergeCell ref="C403:F405"/>
    <mergeCell ref="I389:I391"/>
    <mergeCell ref="C392:F396"/>
    <mergeCell ref="H392:H396"/>
    <mergeCell ref="I392:I396"/>
    <mergeCell ref="C409:F412"/>
    <mergeCell ref="H409:H412"/>
    <mergeCell ref="I409:I412"/>
    <mergeCell ref="C413:F417"/>
    <mergeCell ref="H413:H417"/>
    <mergeCell ref="I413:I417"/>
    <mergeCell ref="C406:F408"/>
    <mergeCell ref="H406:H408"/>
    <mergeCell ref="I406:I408"/>
    <mergeCell ref="C385:F388"/>
    <mergeCell ref="H385:H388"/>
    <mergeCell ref="I385:I388"/>
    <mergeCell ref="G382:I384"/>
    <mergeCell ref="C377:F377"/>
    <mergeCell ref="C381:F381"/>
    <mergeCell ref="A382:A401"/>
    <mergeCell ref="B382:B401"/>
    <mergeCell ref="C382:F384"/>
    <mergeCell ref="C389:F391"/>
    <mergeCell ref="H389:H391"/>
    <mergeCell ref="C397:F401"/>
    <mergeCell ref="H397:H401"/>
    <mergeCell ref="I397:I401"/>
    <mergeCell ref="H354:H356"/>
    <mergeCell ref="I354:I356"/>
    <mergeCell ref="C357:D357"/>
    <mergeCell ref="E357:F357"/>
    <mergeCell ref="G357:G359"/>
    <mergeCell ref="H357:H359"/>
    <mergeCell ref="I357:I359"/>
    <mergeCell ref="C374:F376"/>
    <mergeCell ref="H374:H376"/>
    <mergeCell ref="I374:I376"/>
    <mergeCell ref="H362:H366"/>
    <mergeCell ref="I362:I366"/>
    <mergeCell ref="C367:F369"/>
    <mergeCell ref="H367:H369"/>
    <mergeCell ref="I367:I369"/>
    <mergeCell ref="C358:D358"/>
    <mergeCell ref="E358:F358"/>
    <mergeCell ref="C359:D359"/>
    <mergeCell ref="C360:F360"/>
    <mergeCell ref="A343:A359"/>
    <mergeCell ref="B343:B359"/>
    <mergeCell ref="C343:F343"/>
    <mergeCell ref="C344:D347"/>
    <mergeCell ref="E344:F344"/>
    <mergeCell ref="E345:F345"/>
    <mergeCell ref="E346:F346"/>
    <mergeCell ref="E347:F347"/>
    <mergeCell ref="C348:F350"/>
    <mergeCell ref="E359:F359"/>
    <mergeCell ref="C354:F356"/>
    <mergeCell ref="H329:H332"/>
    <mergeCell ref="I329:I332"/>
    <mergeCell ref="C333:F335"/>
    <mergeCell ref="H333:H335"/>
    <mergeCell ref="I333:I335"/>
    <mergeCell ref="C351:F353"/>
    <mergeCell ref="H351:H353"/>
    <mergeCell ref="I351:I353"/>
    <mergeCell ref="C342:F342"/>
    <mergeCell ref="C323:F323"/>
    <mergeCell ref="A324:A341"/>
    <mergeCell ref="B324:B341"/>
    <mergeCell ref="C324:F324"/>
    <mergeCell ref="C325:D328"/>
    <mergeCell ref="E325:F325"/>
    <mergeCell ref="E326:F326"/>
    <mergeCell ref="E327:F327"/>
    <mergeCell ref="I311:I314"/>
    <mergeCell ref="C315:D319"/>
    <mergeCell ref="E315:F315"/>
    <mergeCell ref="H315:H319"/>
    <mergeCell ref="I315:I319"/>
    <mergeCell ref="E316:F316"/>
    <mergeCell ref="E317:F317"/>
    <mergeCell ref="E318:F318"/>
    <mergeCell ref="C336:F338"/>
    <mergeCell ref="H336:H338"/>
    <mergeCell ref="I336:I338"/>
    <mergeCell ref="C339:F341"/>
    <mergeCell ref="H339:H341"/>
    <mergeCell ref="I339:I341"/>
    <mergeCell ref="E328:F328"/>
    <mergeCell ref="C329:F332"/>
    <mergeCell ref="I306:I308"/>
    <mergeCell ref="C307:F307"/>
    <mergeCell ref="C298:F301"/>
    <mergeCell ref="H298:H301"/>
    <mergeCell ref="I298:I301"/>
    <mergeCell ref="C309:F309"/>
    <mergeCell ref="A310:A322"/>
    <mergeCell ref="B310:B322"/>
    <mergeCell ref="C310:F310"/>
    <mergeCell ref="C311:F314"/>
    <mergeCell ref="H311:H314"/>
    <mergeCell ref="E319:F319"/>
    <mergeCell ref="C320:F322"/>
    <mergeCell ref="H320:H322"/>
    <mergeCell ref="C293:F293"/>
    <mergeCell ref="A294:A308"/>
    <mergeCell ref="B294:B308"/>
    <mergeCell ref="C294:F297"/>
    <mergeCell ref="C302:F302"/>
    <mergeCell ref="H302:H305"/>
    <mergeCell ref="C308:F308"/>
    <mergeCell ref="C286:F289"/>
    <mergeCell ref="H286:H289"/>
    <mergeCell ref="C290:F292"/>
    <mergeCell ref="H290:H292"/>
    <mergeCell ref="C303:F303"/>
    <mergeCell ref="C304:F304"/>
    <mergeCell ref="C305:F305"/>
    <mergeCell ref="C306:F306"/>
    <mergeCell ref="H306:H308"/>
    <mergeCell ref="C283:F283"/>
    <mergeCell ref="H283:H285"/>
    <mergeCell ref="I283:I285"/>
    <mergeCell ref="C284:F284"/>
    <mergeCell ref="C285:F285"/>
    <mergeCell ref="I274:I276"/>
    <mergeCell ref="C277:F277"/>
    <mergeCell ref="A278:A292"/>
    <mergeCell ref="B278:B292"/>
    <mergeCell ref="C278:F282"/>
    <mergeCell ref="C270:F273"/>
    <mergeCell ref="H270:H273"/>
    <mergeCell ref="I270:I273"/>
    <mergeCell ref="C264:F264"/>
    <mergeCell ref="A265:A276"/>
    <mergeCell ref="B265:B276"/>
    <mergeCell ref="C265:F265"/>
    <mergeCell ref="C266:F269"/>
    <mergeCell ref="H266:H269"/>
    <mergeCell ref="C274:F276"/>
    <mergeCell ref="H274:H276"/>
    <mergeCell ref="G265:I265"/>
    <mergeCell ref="I257:I259"/>
    <mergeCell ref="C260:F263"/>
    <mergeCell ref="H260:H263"/>
    <mergeCell ref="I260:I263"/>
    <mergeCell ref="C254:F256"/>
    <mergeCell ref="H254:H256"/>
    <mergeCell ref="I254:I256"/>
    <mergeCell ref="G249:I253"/>
    <mergeCell ref="I266:I269"/>
    <mergeCell ref="C247:F247"/>
    <mergeCell ref="C248:F248"/>
    <mergeCell ref="A249:A263"/>
    <mergeCell ref="B249:B263"/>
    <mergeCell ref="C249:F253"/>
    <mergeCell ref="C257:F259"/>
    <mergeCell ref="C239:F242"/>
    <mergeCell ref="H239:H242"/>
    <mergeCell ref="H257:H259"/>
    <mergeCell ref="C231:F234"/>
    <mergeCell ref="H231:H234"/>
    <mergeCell ref="I231:I234"/>
    <mergeCell ref="K223:K226"/>
    <mergeCell ref="C224:F224"/>
    <mergeCell ref="C225:F225"/>
    <mergeCell ref="C226:F226"/>
    <mergeCell ref="C227:F227"/>
    <mergeCell ref="A228:A247"/>
    <mergeCell ref="B228:B247"/>
    <mergeCell ref="C228:F230"/>
    <mergeCell ref="I239:I242"/>
    <mergeCell ref="C243:F243"/>
    <mergeCell ref="H243:H247"/>
    <mergeCell ref="I243:I247"/>
    <mergeCell ref="C244:F244"/>
    <mergeCell ref="C245:F245"/>
    <mergeCell ref="C235:F235"/>
    <mergeCell ref="H235:H238"/>
    <mergeCell ref="I235:I238"/>
    <mergeCell ref="C236:F236"/>
    <mergeCell ref="C237:F237"/>
    <mergeCell ref="C238:F238"/>
    <mergeCell ref="C246:F246"/>
    <mergeCell ref="I218:I222"/>
    <mergeCell ref="C223:F223"/>
    <mergeCell ref="H223:H226"/>
    <mergeCell ref="I223:I226"/>
    <mergeCell ref="H212:H217"/>
    <mergeCell ref="I212:I217"/>
    <mergeCell ref="D213:F213"/>
    <mergeCell ref="D214:F214"/>
    <mergeCell ref="D215:F215"/>
    <mergeCell ref="D216:F216"/>
    <mergeCell ref="D217:F217"/>
    <mergeCell ref="C210:F210"/>
    <mergeCell ref="A211:A226"/>
    <mergeCell ref="B211:B226"/>
    <mergeCell ref="C211:F211"/>
    <mergeCell ref="C212:C217"/>
    <mergeCell ref="D212:F212"/>
    <mergeCell ref="C218:F222"/>
    <mergeCell ref="C202:F205"/>
    <mergeCell ref="H202:H205"/>
    <mergeCell ref="H218:H222"/>
    <mergeCell ref="C191:F191"/>
    <mergeCell ref="A192:A209"/>
    <mergeCell ref="B192:B209"/>
    <mergeCell ref="C192:F192"/>
    <mergeCell ref="C193:E196"/>
    <mergeCell ref="I193:I196"/>
    <mergeCell ref="C197:F198"/>
    <mergeCell ref="I177:I180"/>
    <mergeCell ref="C181:F185"/>
    <mergeCell ref="H181:H185"/>
    <mergeCell ref="I181:I185"/>
    <mergeCell ref="I202:I205"/>
    <mergeCell ref="C206:F209"/>
    <mergeCell ref="H206:H209"/>
    <mergeCell ref="I206:I209"/>
    <mergeCell ref="H197:H198"/>
    <mergeCell ref="I197:I198"/>
    <mergeCell ref="C199:F201"/>
    <mergeCell ref="H199:H201"/>
    <mergeCell ref="I199:I201"/>
    <mergeCell ref="C171:F171"/>
    <mergeCell ref="C175:F175"/>
    <mergeCell ref="A176:A190"/>
    <mergeCell ref="B176:B190"/>
    <mergeCell ref="C176:F176"/>
    <mergeCell ref="C177:F180"/>
    <mergeCell ref="H177:H180"/>
    <mergeCell ref="C186:F190"/>
    <mergeCell ref="H186:H190"/>
    <mergeCell ref="A172:I174"/>
    <mergeCell ref="I186:I190"/>
    <mergeCell ref="I160:I163"/>
    <mergeCell ref="C164:F166"/>
    <mergeCell ref="H164:H166"/>
    <mergeCell ref="I164:I166"/>
    <mergeCell ref="C167:F170"/>
    <mergeCell ref="H167:H170"/>
    <mergeCell ref="I167:I170"/>
    <mergeCell ref="C158:F158"/>
    <mergeCell ref="A159:A170"/>
    <mergeCell ref="B159:B170"/>
    <mergeCell ref="C159:F159"/>
    <mergeCell ref="C160:F163"/>
    <mergeCell ref="H160:H163"/>
    <mergeCell ref="I152:I154"/>
    <mergeCell ref="C155:F157"/>
    <mergeCell ref="H155:H157"/>
    <mergeCell ref="I155:I157"/>
    <mergeCell ref="I146:I148"/>
    <mergeCell ref="C149:F151"/>
    <mergeCell ref="H149:H151"/>
    <mergeCell ref="I149:I151"/>
    <mergeCell ref="C144:F144"/>
    <mergeCell ref="D136:F136"/>
    <mergeCell ref="A145:A157"/>
    <mergeCell ref="B145:B157"/>
    <mergeCell ref="C145:F145"/>
    <mergeCell ref="C146:F148"/>
    <mergeCell ref="H146:H148"/>
    <mergeCell ref="C152:F154"/>
    <mergeCell ref="H152:H154"/>
    <mergeCell ref="C137:F139"/>
    <mergeCell ref="H137:H139"/>
    <mergeCell ref="I127:I131"/>
    <mergeCell ref="D128:F128"/>
    <mergeCell ref="D129:F129"/>
    <mergeCell ref="D130:F130"/>
    <mergeCell ref="D131:F131"/>
    <mergeCell ref="C124:F124"/>
    <mergeCell ref="C125:F125"/>
    <mergeCell ref="A126:A143"/>
    <mergeCell ref="B126:B143"/>
    <mergeCell ref="C126:F126"/>
    <mergeCell ref="C127:C131"/>
    <mergeCell ref="D127:F127"/>
    <mergeCell ref="H127:H131"/>
    <mergeCell ref="C132:C136"/>
    <mergeCell ref="I137:I139"/>
    <mergeCell ref="C140:F143"/>
    <mergeCell ref="H140:H143"/>
    <mergeCell ref="I140:I143"/>
    <mergeCell ref="D132:F132"/>
    <mergeCell ref="H132:H136"/>
    <mergeCell ref="I132:I136"/>
    <mergeCell ref="D133:F133"/>
    <mergeCell ref="D134:F134"/>
    <mergeCell ref="D135:F135"/>
    <mergeCell ref="I115:I117"/>
    <mergeCell ref="C118:F118"/>
    <mergeCell ref="C119:D122"/>
    <mergeCell ref="E119:F119"/>
    <mergeCell ref="E120:F120"/>
    <mergeCell ref="E121:F121"/>
    <mergeCell ref="E122:F122"/>
    <mergeCell ref="I107:I109"/>
    <mergeCell ref="C110:C114"/>
    <mergeCell ref="D110:F110"/>
    <mergeCell ref="D111:F111"/>
    <mergeCell ref="D112:F112"/>
    <mergeCell ref="D113:F113"/>
    <mergeCell ref="D114:F114"/>
    <mergeCell ref="C105:F105"/>
    <mergeCell ref="A106:A124"/>
    <mergeCell ref="B106:B124"/>
    <mergeCell ref="C106:F106"/>
    <mergeCell ref="C107:F109"/>
    <mergeCell ref="H107:H109"/>
    <mergeCell ref="C115:F117"/>
    <mergeCell ref="H115:H117"/>
    <mergeCell ref="C123:F123"/>
    <mergeCell ref="A87:I88"/>
    <mergeCell ref="A90:A104"/>
    <mergeCell ref="B90:B104"/>
    <mergeCell ref="C90:F91"/>
    <mergeCell ref="C92:F94"/>
    <mergeCell ref="H92:H94"/>
    <mergeCell ref="C99:F101"/>
    <mergeCell ref="H99:H101"/>
    <mergeCell ref="G90:G91"/>
    <mergeCell ref="I99:I101"/>
    <mergeCell ref="C102:F104"/>
    <mergeCell ref="H102:H104"/>
    <mergeCell ref="I102:I104"/>
    <mergeCell ref="I92:I94"/>
    <mergeCell ref="C95:F98"/>
    <mergeCell ref="H95:H98"/>
    <mergeCell ref="I95:I98"/>
    <mergeCell ref="C89:F89"/>
    <mergeCell ref="I83:I85"/>
    <mergeCell ref="C86:F86"/>
    <mergeCell ref="C77:F79"/>
    <mergeCell ref="H77:H79"/>
    <mergeCell ref="I77:I79"/>
    <mergeCell ref="C80:F82"/>
    <mergeCell ref="H80:H82"/>
    <mergeCell ref="I80:I82"/>
    <mergeCell ref="A68:A85"/>
    <mergeCell ref="B68:B85"/>
    <mergeCell ref="I69:I73"/>
    <mergeCell ref="D70:F70"/>
    <mergeCell ref="D71:F71"/>
    <mergeCell ref="D72:F72"/>
    <mergeCell ref="D73:F73"/>
    <mergeCell ref="C74:F76"/>
    <mergeCell ref="H74:H76"/>
    <mergeCell ref="I74:I76"/>
    <mergeCell ref="C83:F85"/>
    <mergeCell ref="H83:H85"/>
    <mergeCell ref="I63:I66"/>
    <mergeCell ref="C67:F67"/>
    <mergeCell ref="C68:F68"/>
    <mergeCell ref="C69:C73"/>
    <mergeCell ref="D69:F69"/>
    <mergeCell ref="H69:H73"/>
    <mergeCell ref="I55:I57"/>
    <mergeCell ref="C58:C62"/>
    <mergeCell ref="D58:F58"/>
    <mergeCell ref="H58:H62"/>
    <mergeCell ref="I58:I62"/>
    <mergeCell ref="D59:F59"/>
    <mergeCell ref="D60:F60"/>
    <mergeCell ref="D61:F61"/>
    <mergeCell ref="C53:F53"/>
    <mergeCell ref="A54:A66"/>
    <mergeCell ref="B54:B66"/>
    <mergeCell ref="C54:F54"/>
    <mergeCell ref="C55:F57"/>
    <mergeCell ref="H55:H57"/>
    <mergeCell ref="D62:F62"/>
    <mergeCell ref="C63:F66"/>
    <mergeCell ref="H63:H66"/>
    <mergeCell ref="H47:H49"/>
    <mergeCell ref="I47:I49"/>
    <mergeCell ref="C50:F52"/>
    <mergeCell ref="H50:H52"/>
    <mergeCell ref="I50:I52"/>
    <mergeCell ref="I40:I41"/>
    <mergeCell ref="C42:F42"/>
    <mergeCell ref="A43:A52"/>
    <mergeCell ref="B43:B52"/>
    <mergeCell ref="C43:F43"/>
    <mergeCell ref="C44:F46"/>
    <mergeCell ref="H44:H46"/>
    <mergeCell ref="I44:I46"/>
    <mergeCell ref="C47:F49"/>
    <mergeCell ref="D38:F38"/>
    <mergeCell ref="D39:F39"/>
    <mergeCell ref="D40:F41"/>
    <mergeCell ref="G40:G41"/>
    <mergeCell ref="H40:H41"/>
    <mergeCell ref="C31:F31"/>
    <mergeCell ref="A32:A41"/>
    <mergeCell ref="B32:B41"/>
    <mergeCell ref="C32:F32"/>
    <mergeCell ref="C33:C41"/>
    <mergeCell ref="D33:F33"/>
    <mergeCell ref="D34:F34"/>
    <mergeCell ref="D35:F35"/>
    <mergeCell ref="D36:F36"/>
    <mergeCell ref="D37:F37"/>
    <mergeCell ref="H27:H30"/>
    <mergeCell ref="I27:I30"/>
    <mergeCell ref="D28:F28"/>
    <mergeCell ref="D29:F29"/>
    <mergeCell ref="D30:F30"/>
    <mergeCell ref="H20:H22"/>
    <mergeCell ref="C23:C26"/>
    <mergeCell ref="D23:F23"/>
    <mergeCell ref="D24:F24"/>
    <mergeCell ref="D25:F25"/>
    <mergeCell ref="D26:F26"/>
    <mergeCell ref="C18:F18"/>
    <mergeCell ref="A19:A30"/>
    <mergeCell ref="B19:B30"/>
    <mergeCell ref="C19:F19"/>
    <mergeCell ref="C20:F22"/>
    <mergeCell ref="C10:C13"/>
    <mergeCell ref="D10:F10"/>
    <mergeCell ref="D11:F11"/>
    <mergeCell ref="D12:F12"/>
    <mergeCell ref="D13:F13"/>
    <mergeCell ref="C14:F17"/>
    <mergeCell ref="C27:C30"/>
    <mergeCell ref="D27:F27"/>
    <mergeCell ref="A1:I2"/>
    <mergeCell ref="L2:S2"/>
    <mergeCell ref="C4:F4"/>
    <mergeCell ref="A5:A17"/>
    <mergeCell ref="B5:B17"/>
    <mergeCell ref="C5:F5"/>
    <mergeCell ref="C6:F9"/>
    <mergeCell ref="H6:H9"/>
    <mergeCell ref="I6:I9"/>
    <mergeCell ref="H14:H17"/>
    <mergeCell ref="I14:I17"/>
    <mergeCell ref="A3:I3"/>
  </mergeCells>
  <conditionalFormatting sqref="H6:H17 H20:H30 H33:H41 H44:H52 H55:H66 H69:H85 H92:H104 H107:H117 H119:H124 H127:H143 H146:H157 H160:H170 H177:H190 H193:H209 H212:H226 H231:H247 H254:H263 H266:H276 H283:H292 H298:H308 H311:H322 H325:H341 H344:H359 H362:H376 H385:H401 H406:H417 H420:H431 H438:H447 H450:H464">
    <cfRule type="expression" priority="3">
      <formula>COUNTIF($H$461,"Complete")=3</formula>
    </cfRule>
    <cfRule type="cellIs" dxfId="34" priority="4" operator="greaterThan">
      <formula>0</formula>
    </cfRule>
    <cfRule type="containsText" dxfId="33" priority="5" operator="containsText" text="0">
      <formula>NOT(ISERROR(SEARCH("0",H6)))</formula>
    </cfRule>
  </conditionalFormatting>
  <conditionalFormatting sqref="I127:I131">
    <cfRule type="cellIs" dxfId="32" priority="2" operator="equal">
      <formula>1</formula>
    </cfRule>
  </conditionalFormatting>
  <conditionalFormatting sqref="H4">
    <cfRule type="cellIs" dxfId="31" priority="1" operator="equal">
      <formula>"still to be scored"</formula>
    </cfRule>
  </conditionalFormatting>
  <dataValidations disablePrompts="1" count="12">
    <dataValidation type="list" allowBlank="1" showInputMessage="1" showErrorMessage="1" errorTitle="Please select from the dropdown " sqref="H223:H226 H63:H66 H461:H464" xr:uid="{172F31F5-9059-4FA5-B670-CCA9BE8B57C2}">
      <formula1>$M$4:$M$8</formula1>
    </dataValidation>
    <dataValidation type="list" allowBlank="1" showInputMessage="1" showErrorMessage="1" sqref="H99:H101 H438:H440 H374:H376 H367:H369 H348:H356 H336:H341 H164:H166 H149:H154 H115:H117" xr:uid="{35F575B4-49D5-4064-A987-3326685E87BD}">
      <formula1>$O$4:$O$7</formula1>
    </dataValidation>
    <dataValidation type="list" allowBlank="1" showInputMessage="1" showErrorMessage="1" errorTitle="Please select from the dropdown " sqref="H20" xr:uid="{6EADE672-830A-4B77-A256-41A00321097D}">
      <formula1>$O$4:$O$7</formula1>
    </dataValidation>
    <dataValidation type="list" allowBlank="1" showInputMessage="1" showErrorMessage="1" sqref="H44:H46 H441:H443 H74:H85 H102:H104 H420:H431 H406:H408 H389:H391 H137:H139 H146:H148 H333:H335 H320:H322 H290:H292 H306:H308 H155:H157 H283:H285 H274:H276 H254:H259 H454:H456 H107:H109 H92:H94 H55:H57 H50:H52" xr:uid="{AC377E0B-3AA6-4C70-A013-225D221CA229}">
      <formula1>$P$4:$P$7</formula1>
    </dataValidation>
    <dataValidation type="list" allowBlank="1" showInputMessage="1" showErrorMessage="1" sqref="H119:H124 H114" xr:uid="{693D5ACC-8F0C-44DF-8EB7-BEDB214D5BC8}">
      <formula1>$W$4:$W$6</formula1>
    </dataValidation>
    <dataValidation type="list" allowBlank="1" showInputMessage="1" showErrorMessage="1" sqref="H199:H201" xr:uid="{E1E58323-4846-4A35-A54F-41D9F36E5970}">
      <formula1>$U$4:$U$7</formula1>
    </dataValidation>
    <dataValidation type="list" allowBlank="1" showInputMessage="1" showErrorMessage="1" sqref="H197:H198" xr:uid="{D7FF37F6-83D3-4086-82AF-ED09D2BC01E1}">
      <formula1>$T$4:$T$6</formula1>
    </dataValidation>
    <dataValidation type="list" allowBlank="1" showInputMessage="1" showErrorMessage="1" sqref="H47:H49" xr:uid="{D1BE38A1-CA7C-4B79-B519-4EB739E5D4DB}">
      <formula1>$S$4:$S$6</formula1>
    </dataValidation>
    <dataValidation type="list" allowBlank="1" showInputMessage="1" showErrorMessage="1" sqref="H33:H40" xr:uid="{6A7226ED-0C0C-4839-8115-72FE95707C53}">
      <formula1>$R$4:$R$6</formula1>
    </dataValidation>
    <dataValidation type="list" allowBlank="1" showInputMessage="1" showErrorMessage="1" sqref="H10:H13 H23:H26 H110:H113 H193:H196 H325:H328 H344:H347 H450:H453" xr:uid="{A8720447-0B12-4974-8BDF-69790A25C025}">
      <formula1>$Q$4:$Q$6</formula1>
    </dataValidation>
    <dataValidation type="list" allowBlank="1" showInputMessage="1" showErrorMessage="1" sqref="H69:H73 H58:H62 H127:H136 H181:H190 H243:H247 H315:H319 H362:H366 H392:H401 H413:H417 H212:H222" xr:uid="{89D0840C-1B7D-4D05-94DA-7A0ABE1DF001}">
      <formula1>$L$4:$L$9</formula1>
    </dataValidation>
    <dataValidation type="list" allowBlank="1" showInputMessage="1" showErrorMessage="1" errorTitle="Please select from the dropdown " sqref="H27:H30 H457:H460 H444:H447 H409:H412 H385:H388 H370:H373 H329:H332 H311:H314 H298:H305 H286:H289 H266:H273 H260:H263 H231:H242 H202:H209 H177:H180 H167:H170 H160:H163 H140:H143 H95:H98 H14:H17 H6:H9" xr:uid="{8FF1DADA-FC4A-439E-B86B-4F17970EB61F}">
      <formula1>$N$4:$N$8</formula1>
    </dataValidation>
  </dataValidations>
  <hyperlinks>
    <hyperlink ref="D212" location="_ftn1" display="_ftn1" xr:uid="{D64B84F6-EE67-4AB1-A1A4-4281B2BE3EC2}"/>
  </hyperlinks>
  <pageMargins left="0.25" right="0.25" top="0.75" bottom="0.75" header="0.3" footer="0.3"/>
  <pageSetup scale="55" fitToHeight="0" orientation="landscape" r:id="rId1"/>
  <headerFooter>
    <oddFooter>&amp;C&amp;P</oddFooter>
  </headerFooter>
  <rowBreaks count="3" manualBreakCount="3">
    <brk id="42" max="8" man="1"/>
    <brk id="344" max="8" man="1"/>
    <brk id="465" max="8" man="1"/>
  </rowBreaks>
  <colBreaks count="1" manualBreakCount="1">
    <brk id="10"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Y345"/>
  <sheetViews>
    <sheetView zoomScaleNormal="100" zoomScalePageLayoutView="55" workbookViewId="0">
      <pane xSplit="2" ySplit="4" topLeftCell="C5" activePane="bottomRight" state="frozen"/>
      <selection pane="topRight" activeCell="C1" sqref="C1"/>
      <selection pane="bottomLeft" activeCell="A5" sqref="A5"/>
      <selection pane="bottomRight" activeCell="C18" sqref="C18:F18"/>
    </sheetView>
  </sheetViews>
  <sheetFormatPr defaultColWidth="8.85546875" defaultRowHeight="15" x14ac:dyDescent="0.25"/>
  <cols>
    <col min="1" max="1" width="18.85546875" style="33" customWidth="1"/>
    <col min="2" max="2" width="37.42578125" style="111" customWidth="1"/>
    <col min="3" max="3" width="36.42578125" style="33" customWidth="1"/>
    <col min="4" max="4" width="17.140625" style="33" customWidth="1"/>
    <col min="5" max="5" width="16.42578125" style="33" customWidth="1"/>
    <col min="6" max="6" width="62.42578125" style="33" customWidth="1"/>
    <col min="7" max="7" width="33.42578125" style="33" customWidth="1"/>
    <col min="8" max="8" width="13.85546875" style="39" customWidth="1"/>
    <col min="9" max="9" width="53.7109375" style="40" customWidth="1"/>
    <col min="10" max="13" width="8.85546875" style="33"/>
    <col min="14" max="25" width="0" style="33" hidden="1" customWidth="1"/>
    <col min="26" max="16384" width="8.85546875" style="33"/>
  </cols>
  <sheetData>
    <row r="1" spans="1:25" ht="26.25" customHeight="1" x14ac:dyDescent="0.25">
      <c r="A1" s="484" t="s">
        <v>1086</v>
      </c>
      <c r="B1" s="485"/>
      <c r="C1" s="485"/>
      <c r="D1" s="485"/>
      <c r="E1" s="485"/>
      <c r="F1" s="485"/>
      <c r="G1" s="485"/>
      <c r="H1" s="485"/>
      <c r="I1" s="486"/>
    </row>
    <row r="2" spans="1:25" ht="26.25" customHeight="1" x14ac:dyDescent="0.25">
      <c r="A2" s="487"/>
      <c r="B2" s="488"/>
      <c r="C2" s="488"/>
      <c r="D2" s="488"/>
      <c r="E2" s="488"/>
      <c r="F2" s="488"/>
      <c r="G2" s="488"/>
      <c r="H2" s="488"/>
      <c r="I2" s="489"/>
    </row>
    <row r="3" spans="1:25" ht="39" customHeight="1" x14ac:dyDescent="0.25">
      <c r="A3" s="469" t="s">
        <v>1109</v>
      </c>
      <c r="B3" s="470"/>
      <c r="C3" s="470"/>
      <c r="D3" s="470"/>
      <c r="E3" s="470"/>
      <c r="F3" s="470"/>
      <c r="G3" s="470"/>
      <c r="H3" s="470"/>
      <c r="I3" s="471"/>
    </row>
    <row r="4" spans="1:25" ht="52.5" customHeight="1" x14ac:dyDescent="0.25">
      <c r="A4" s="297" t="s">
        <v>0</v>
      </c>
      <c r="B4" s="273" t="s">
        <v>798</v>
      </c>
      <c r="C4" s="483" t="s">
        <v>1</v>
      </c>
      <c r="D4" s="483"/>
      <c r="E4" s="483"/>
      <c r="F4" s="483"/>
      <c r="G4" s="273" t="s">
        <v>2</v>
      </c>
      <c r="H4" s="273" t="s">
        <v>3</v>
      </c>
      <c r="I4" s="298" t="s">
        <v>1495</v>
      </c>
      <c r="N4" s="34"/>
      <c r="O4" s="34"/>
      <c r="P4" s="34"/>
      <c r="Q4" s="34"/>
      <c r="R4" s="34"/>
      <c r="S4" s="34"/>
      <c r="T4" s="34"/>
      <c r="U4" s="34"/>
      <c r="V4" s="34"/>
      <c r="W4" s="34"/>
      <c r="X4" s="34"/>
      <c r="Y4" s="34"/>
    </row>
    <row r="5" spans="1:25" ht="61.5" customHeight="1" x14ac:dyDescent="0.25">
      <c r="A5" s="479" t="s">
        <v>987</v>
      </c>
      <c r="B5" s="478" t="s">
        <v>967</v>
      </c>
      <c r="C5" s="435" t="s">
        <v>285</v>
      </c>
      <c r="D5" s="435"/>
      <c r="E5" s="435"/>
      <c r="F5" s="435"/>
      <c r="G5" s="272"/>
      <c r="H5" s="14"/>
      <c r="I5" s="299"/>
      <c r="N5" s="34">
        <v>0</v>
      </c>
      <c r="O5" s="34">
        <v>0</v>
      </c>
      <c r="P5" s="34">
        <v>0</v>
      </c>
      <c r="Q5" s="35">
        <v>0</v>
      </c>
      <c r="R5" s="35">
        <v>0</v>
      </c>
      <c r="S5" s="34">
        <v>0</v>
      </c>
      <c r="T5" s="34">
        <v>0</v>
      </c>
      <c r="U5" s="35">
        <v>0</v>
      </c>
      <c r="V5" s="36">
        <v>0</v>
      </c>
      <c r="W5" s="35">
        <v>0</v>
      </c>
      <c r="X5" s="34">
        <v>0</v>
      </c>
      <c r="Y5" s="36" t="s">
        <v>1096</v>
      </c>
    </row>
    <row r="6" spans="1:25" x14ac:dyDescent="0.25">
      <c r="A6" s="479"/>
      <c r="B6" s="478"/>
      <c r="C6" s="476" t="s">
        <v>1134</v>
      </c>
      <c r="D6" s="476"/>
      <c r="E6" s="476"/>
      <c r="F6" s="476"/>
      <c r="G6" s="272" t="s">
        <v>5</v>
      </c>
      <c r="H6" s="437"/>
      <c r="I6" s="438"/>
      <c r="N6" s="34">
        <v>1</v>
      </c>
      <c r="O6" s="34">
        <v>2</v>
      </c>
      <c r="P6" s="34">
        <v>1</v>
      </c>
      <c r="Q6" s="35">
        <v>1</v>
      </c>
      <c r="R6" s="35">
        <v>2</v>
      </c>
      <c r="S6" s="34">
        <v>1</v>
      </c>
      <c r="T6" s="34">
        <v>0.5</v>
      </c>
      <c r="U6" s="35">
        <v>4</v>
      </c>
      <c r="V6" s="35">
        <v>2</v>
      </c>
      <c r="W6" s="35">
        <v>1</v>
      </c>
      <c r="X6" s="34">
        <v>1.5</v>
      </c>
      <c r="Y6" s="34" t="s">
        <v>1097</v>
      </c>
    </row>
    <row r="7" spans="1:25" x14ac:dyDescent="0.25">
      <c r="A7" s="479"/>
      <c r="B7" s="478"/>
      <c r="C7" s="476"/>
      <c r="D7" s="476"/>
      <c r="E7" s="476"/>
      <c r="F7" s="476"/>
      <c r="G7" s="272" t="s">
        <v>6</v>
      </c>
      <c r="H7" s="437"/>
      <c r="I7" s="438"/>
      <c r="N7" s="34">
        <v>2</v>
      </c>
      <c r="O7" s="34">
        <v>3</v>
      </c>
      <c r="P7" s="34">
        <v>2</v>
      </c>
      <c r="Q7" s="34">
        <v>4</v>
      </c>
      <c r="R7" s="34">
        <v>4</v>
      </c>
      <c r="S7" s="34"/>
      <c r="T7" s="34"/>
      <c r="U7" s="34"/>
      <c r="V7" s="34"/>
      <c r="W7" s="34">
        <v>2</v>
      </c>
      <c r="X7" s="34"/>
      <c r="Y7" s="34"/>
    </row>
    <row r="8" spans="1:25" x14ac:dyDescent="0.25">
      <c r="A8" s="479"/>
      <c r="B8" s="478"/>
      <c r="C8" s="476"/>
      <c r="D8" s="476"/>
      <c r="E8" s="476"/>
      <c r="F8" s="476"/>
      <c r="G8" s="272" t="s">
        <v>7</v>
      </c>
      <c r="H8" s="437"/>
      <c r="I8" s="438"/>
      <c r="N8" s="34">
        <v>3</v>
      </c>
      <c r="O8" s="34">
        <v>4</v>
      </c>
      <c r="P8" s="34">
        <v>4</v>
      </c>
      <c r="Q8" s="34"/>
      <c r="R8" s="34"/>
      <c r="S8" s="34"/>
      <c r="T8" s="34"/>
      <c r="U8" s="34"/>
      <c r="V8" s="34"/>
      <c r="W8" s="34"/>
      <c r="X8" s="34"/>
      <c r="Y8" s="34"/>
    </row>
    <row r="9" spans="1:25" x14ac:dyDescent="0.25">
      <c r="A9" s="479"/>
      <c r="B9" s="478"/>
      <c r="C9" s="476"/>
      <c r="D9" s="476"/>
      <c r="E9" s="476"/>
      <c r="F9" s="476"/>
      <c r="G9" s="272" t="s">
        <v>8</v>
      </c>
      <c r="H9" s="437"/>
      <c r="I9" s="438"/>
      <c r="N9" s="34">
        <v>4</v>
      </c>
      <c r="O9" s="34"/>
      <c r="P9" s="34"/>
      <c r="Q9" s="34"/>
      <c r="R9" s="34"/>
      <c r="S9" s="34"/>
      <c r="T9" s="34"/>
      <c r="U9" s="34"/>
      <c r="V9" s="34"/>
      <c r="W9" s="34"/>
      <c r="X9" s="34"/>
      <c r="Y9" s="34"/>
    </row>
    <row r="10" spans="1:25" ht="33.75" customHeight="1" x14ac:dyDescent="0.25">
      <c r="A10" s="479"/>
      <c r="B10" s="478"/>
      <c r="C10" s="476" t="s">
        <v>1135</v>
      </c>
      <c r="D10" s="477" t="s">
        <v>1136</v>
      </c>
      <c r="E10" s="477"/>
      <c r="F10" s="477"/>
      <c r="G10" s="272" t="s">
        <v>9</v>
      </c>
      <c r="H10" s="266"/>
      <c r="I10" s="302"/>
    </row>
    <row r="11" spans="1:25" x14ac:dyDescent="0.25">
      <c r="A11" s="479"/>
      <c r="B11" s="478"/>
      <c r="C11" s="476"/>
      <c r="D11" s="477" t="s">
        <v>1137</v>
      </c>
      <c r="E11" s="477"/>
      <c r="F11" s="477"/>
      <c r="G11" s="272" t="s">
        <v>9</v>
      </c>
      <c r="H11" s="266"/>
      <c r="I11" s="302"/>
    </row>
    <row r="12" spans="1:25" x14ac:dyDescent="0.25">
      <c r="A12" s="479"/>
      <c r="B12" s="478"/>
      <c r="C12" s="476"/>
      <c r="D12" s="477" t="s">
        <v>1138</v>
      </c>
      <c r="E12" s="477"/>
      <c r="F12" s="477"/>
      <c r="G12" s="272" t="s">
        <v>9</v>
      </c>
      <c r="H12" s="266"/>
      <c r="I12" s="302"/>
    </row>
    <row r="13" spans="1:25" x14ac:dyDescent="0.25">
      <c r="A13" s="479"/>
      <c r="B13" s="478"/>
      <c r="C13" s="476"/>
      <c r="D13" s="477" t="s">
        <v>1139</v>
      </c>
      <c r="E13" s="477"/>
      <c r="F13" s="477"/>
      <c r="G13" s="272" t="s">
        <v>380</v>
      </c>
      <c r="H13" s="266"/>
      <c r="I13" s="302"/>
    </row>
    <row r="14" spans="1:25" x14ac:dyDescent="0.25">
      <c r="A14" s="479"/>
      <c r="B14" s="478"/>
      <c r="C14" s="476" t="s">
        <v>1140</v>
      </c>
      <c r="D14" s="476"/>
      <c r="E14" s="476"/>
      <c r="F14" s="476"/>
      <c r="G14" s="272" t="s">
        <v>5</v>
      </c>
      <c r="H14" s="437"/>
      <c r="I14" s="438"/>
    </row>
    <row r="15" spans="1:25" x14ac:dyDescent="0.25">
      <c r="A15" s="479"/>
      <c r="B15" s="478"/>
      <c r="C15" s="476"/>
      <c r="D15" s="476"/>
      <c r="E15" s="476"/>
      <c r="F15" s="476"/>
      <c r="G15" s="272" t="s">
        <v>10</v>
      </c>
      <c r="H15" s="437"/>
      <c r="I15" s="438"/>
    </row>
    <row r="16" spans="1:25" x14ac:dyDescent="0.25">
      <c r="A16" s="479"/>
      <c r="B16" s="478"/>
      <c r="C16" s="476"/>
      <c r="D16" s="476"/>
      <c r="E16" s="476"/>
      <c r="F16" s="476"/>
      <c r="G16" s="272" t="s">
        <v>11</v>
      </c>
      <c r="H16" s="437"/>
      <c r="I16" s="438"/>
    </row>
    <row r="17" spans="1:11" x14ac:dyDescent="0.25">
      <c r="A17" s="479"/>
      <c r="B17" s="478"/>
      <c r="C17" s="476"/>
      <c r="D17" s="476"/>
      <c r="E17" s="476"/>
      <c r="F17" s="476"/>
      <c r="G17" s="272" t="s">
        <v>8</v>
      </c>
      <c r="H17" s="437"/>
      <c r="I17" s="438"/>
    </row>
    <row r="18" spans="1:11" x14ac:dyDescent="0.25">
      <c r="A18" s="321"/>
      <c r="B18" s="287"/>
      <c r="C18" s="475" t="s">
        <v>286</v>
      </c>
      <c r="D18" s="475"/>
      <c r="E18" s="475"/>
      <c r="F18" s="475"/>
      <c r="G18" s="287" t="s">
        <v>13</v>
      </c>
      <c r="H18" s="15">
        <f>SUM(H6:H17)/3</f>
        <v>0</v>
      </c>
      <c r="I18" s="301"/>
      <c r="J18" s="37"/>
      <c r="K18" s="37"/>
    </row>
    <row r="19" spans="1:11" ht="47.25" customHeight="1" x14ac:dyDescent="0.25">
      <c r="A19" s="479" t="s">
        <v>884</v>
      </c>
      <c r="B19" s="478" t="s">
        <v>968</v>
      </c>
      <c r="C19" s="435" t="s">
        <v>287</v>
      </c>
      <c r="D19" s="435"/>
      <c r="E19" s="435"/>
      <c r="F19" s="435"/>
      <c r="G19" s="272"/>
      <c r="H19" s="14"/>
      <c r="I19" s="299"/>
    </row>
    <row r="20" spans="1:11" x14ac:dyDescent="0.25">
      <c r="A20" s="479"/>
      <c r="B20" s="478"/>
      <c r="C20" s="476" t="s">
        <v>1141</v>
      </c>
      <c r="D20" s="476"/>
      <c r="E20" s="476"/>
      <c r="F20" s="476"/>
      <c r="G20" s="272" t="s">
        <v>5</v>
      </c>
      <c r="H20" s="437"/>
      <c r="I20" s="438"/>
    </row>
    <row r="21" spans="1:11" x14ac:dyDescent="0.25">
      <c r="A21" s="479"/>
      <c r="B21" s="478"/>
      <c r="C21" s="476"/>
      <c r="D21" s="476"/>
      <c r="E21" s="476"/>
      <c r="F21" s="476"/>
      <c r="G21" s="272" t="s">
        <v>16</v>
      </c>
      <c r="H21" s="437"/>
      <c r="I21" s="438"/>
    </row>
    <row r="22" spans="1:11" x14ac:dyDescent="0.25">
      <c r="A22" s="479"/>
      <c r="B22" s="478"/>
      <c r="C22" s="476"/>
      <c r="D22" s="476"/>
      <c r="E22" s="476"/>
      <c r="F22" s="476"/>
      <c r="G22" s="272" t="s">
        <v>8</v>
      </c>
      <c r="H22" s="437"/>
      <c r="I22" s="438"/>
    </row>
    <row r="23" spans="1:11" x14ac:dyDescent="0.25">
      <c r="A23" s="479"/>
      <c r="B23" s="478"/>
      <c r="C23" s="476" t="s">
        <v>823</v>
      </c>
      <c r="D23" s="476"/>
      <c r="E23" s="477" t="s">
        <v>1142</v>
      </c>
      <c r="F23" s="477"/>
      <c r="G23" s="272" t="s">
        <v>9</v>
      </c>
      <c r="H23" s="266"/>
      <c r="I23" s="302"/>
    </row>
    <row r="24" spans="1:11" x14ac:dyDescent="0.25">
      <c r="A24" s="479"/>
      <c r="B24" s="478"/>
      <c r="C24" s="476"/>
      <c r="D24" s="476"/>
      <c r="E24" s="477" t="s">
        <v>1143</v>
      </c>
      <c r="F24" s="477"/>
      <c r="G24" s="272" t="s">
        <v>9</v>
      </c>
      <c r="H24" s="266"/>
      <c r="I24" s="302"/>
    </row>
    <row r="25" spans="1:11" x14ac:dyDescent="0.25">
      <c r="A25" s="479"/>
      <c r="B25" s="478"/>
      <c r="C25" s="476"/>
      <c r="D25" s="476"/>
      <c r="E25" s="477" t="s">
        <v>1144</v>
      </c>
      <c r="F25" s="477"/>
      <c r="G25" s="272" t="s">
        <v>9</v>
      </c>
      <c r="H25" s="266"/>
      <c r="I25" s="302"/>
    </row>
    <row r="26" spans="1:11" x14ac:dyDescent="0.25">
      <c r="A26" s="479"/>
      <c r="B26" s="478"/>
      <c r="C26" s="476"/>
      <c r="D26" s="476"/>
      <c r="E26" s="477" t="s">
        <v>827</v>
      </c>
      <c r="F26" s="477"/>
      <c r="G26" s="272" t="s">
        <v>9</v>
      </c>
      <c r="H26" s="266"/>
      <c r="I26" s="302"/>
    </row>
    <row r="27" spans="1:11" x14ac:dyDescent="0.25">
      <c r="A27" s="479"/>
      <c r="B27" s="478"/>
      <c r="C27" s="476" t="s">
        <v>828</v>
      </c>
      <c r="D27" s="476"/>
      <c r="E27" s="477" t="s">
        <v>1145</v>
      </c>
      <c r="F27" s="477"/>
      <c r="G27" s="272" t="s">
        <v>5</v>
      </c>
      <c r="H27" s="437"/>
      <c r="I27" s="438"/>
    </row>
    <row r="28" spans="1:11" x14ac:dyDescent="0.25">
      <c r="A28" s="479"/>
      <c r="B28" s="478"/>
      <c r="C28" s="476"/>
      <c r="D28" s="476"/>
      <c r="E28" s="477" t="s">
        <v>830</v>
      </c>
      <c r="F28" s="477"/>
      <c r="G28" s="272" t="s">
        <v>17</v>
      </c>
      <c r="H28" s="437"/>
      <c r="I28" s="438"/>
    </row>
    <row r="29" spans="1:11" x14ac:dyDescent="0.25">
      <c r="A29" s="479"/>
      <c r="B29" s="478"/>
      <c r="C29" s="476"/>
      <c r="D29" s="476"/>
      <c r="E29" s="477" t="s">
        <v>831</v>
      </c>
      <c r="F29" s="477"/>
      <c r="G29" s="272" t="s">
        <v>9</v>
      </c>
      <c r="H29" s="437"/>
      <c r="I29" s="438"/>
    </row>
    <row r="30" spans="1:11" x14ac:dyDescent="0.25">
      <c r="A30" s="479"/>
      <c r="B30" s="478"/>
      <c r="C30" s="476"/>
      <c r="D30" s="476"/>
      <c r="E30" s="477" t="s">
        <v>832</v>
      </c>
      <c r="F30" s="477"/>
      <c r="G30" s="272" t="s">
        <v>18</v>
      </c>
      <c r="H30" s="437"/>
      <c r="I30" s="438"/>
    </row>
    <row r="31" spans="1:11" x14ac:dyDescent="0.25">
      <c r="A31" s="321"/>
      <c r="B31" s="287"/>
      <c r="C31" s="475" t="s">
        <v>19</v>
      </c>
      <c r="D31" s="475"/>
      <c r="E31" s="475"/>
      <c r="F31" s="475"/>
      <c r="G31" s="287" t="s">
        <v>13</v>
      </c>
      <c r="H31" s="15">
        <f>SUM(H20:H30)/3</f>
        <v>0</v>
      </c>
      <c r="I31" s="301"/>
      <c r="J31" s="37"/>
      <c r="K31" s="37"/>
    </row>
    <row r="32" spans="1:11" ht="30" customHeight="1" x14ac:dyDescent="0.25">
      <c r="A32" s="479" t="s">
        <v>938</v>
      </c>
      <c r="B32" s="478" t="s">
        <v>969</v>
      </c>
      <c r="C32" s="435" t="s">
        <v>288</v>
      </c>
      <c r="D32" s="435"/>
      <c r="E32" s="435"/>
      <c r="F32" s="435"/>
      <c r="G32" s="272"/>
      <c r="H32" s="14"/>
      <c r="I32" s="299"/>
    </row>
    <row r="33" spans="1:11" ht="26.25" customHeight="1" x14ac:dyDescent="0.25">
      <c r="A33" s="479"/>
      <c r="B33" s="478"/>
      <c r="C33" s="477" t="s">
        <v>1871</v>
      </c>
      <c r="D33" s="477" t="s">
        <v>1146</v>
      </c>
      <c r="E33" s="477"/>
      <c r="F33" s="477"/>
      <c r="G33" s="272" t="s">
        <v>22</v>
      </c>
      <c r="H33" s="266"/>
      <c r="I33" s="302"/>
    </row>
    <row r="34" spans="1:11" ht="26.25" customHeight="1" x14ac:dyDescent="0.25">
      <c r="A34" s="479"/>
      <c r="B34" s="478"/>
      <c r="C34" s="477"/>
      <c r="D34" s="477" t="s">
        <v>834</v>
      </c>
      <c r="E34" s="477"/>
      <c r="F34" s="477"/>
      <c r="G34" s="272" t="s">
        <v>22</v>
      </c>
      <c r="H34" s="266"/>
      <c r="I34" s="302"/>
    </row>
    <row r="35" spans="1:11" ht="26.25" customHeight="1" x14ac:dyDescent="0.25">
      <c r="A35" s="479"/>
      <c r="B35" s="478"/>
      <c r="C35" s="477"/>
      <c r="D35" s="477" t="s">
        <v>835</v>
      </c>
      <c r="E35" s="477"/>
      <c r="F35" s="477"/>
      <c r="G35" s="272" t="s">
        <v>22</v>
      </c>
      <c r="H35" s="266"/>
      <c r="I35" s="302"/>
    </row>
    <row r="36" spans="1:11" ht="26.25" customHeight="1" x14ac:dyDescent="0.25">
      <c r="A36" s="479"/>
      <c r="B36" s="478"/>
      <c r="C36" s="477"/>
      <c r="D36" s="477" t="s">
        <v>1147</v>
      </c>
      <c r="E36" s="477"/>
      <c r="F36" s="477"/>
      <c r="G36" s="272" t="s">
        <v>22</v>
      </c>
      <c r="H36" s="266"/>
      <c r="I36" s="302"/>
    </row>
    <row r="37" spans="1:11" ht="26.25" customHeight="1" x14ac:dyDescent="0.25">
      <c r="A37" s="479"/>
      <c r="B37" s="478"/>
      <c r="C37" s="477"/>
      <c r="D37" s="477" t="s">
        <v>837</v>
      </c>
      <c r="E37" s="477"/>
      <c r="F37" s="477"/>
      <c r="G37" s="272" t="s">
        <v>22</v>
      </c>
      <c r="H37" s="266"/>
      <c r="I37" s="302"/>
    </row>
    <row r="38" spans="1:11" ht="26.25" customHeight="1" x14ac:dyDescent="0.25">
      <c r="A38" s="479"/>
      <c r="B38" s="478"/>
      <c r="C38" s="477"/>
      <c r="D38" s="477" t="s">
        <v>836</v>
      </c>
      <c r="E38" s="477"/>
      <c r="F38" s="477"/>
      <c r="G38" s="272" t="s">
        <v>22</v>
      </c>
      <c r="H38" s="266"/>
      <c r="I38" s="302"/>
    </row>
    <row r="39" spans="1:11" ht="26.25" customHeight="1" x14ac:dyDescent="0.25">
      <c r="A39" s="479"/>
      <c r="B39" s="478"/>
      <c r="C39" s="477"/>
      <c r="D39" s="477" t="s">
        <v>1148</v>
      </c>
      <c r="E39" s="477"/>
      <c r="F39" s="477"/>
      <c r="G39" s="272" t="s">
        <v>22</v>
      </c>
      <c r="H39" s="266"/>
      <c r="I39" s="302"/>
    </row>
    <row r="40" spans="1:11" x14ac:dyDescent="0.25">
      <c r="A40" s="479"/>
      <c r="B40" s="478"/>
      <c r="C40" s="477"/>
      <c r="D40" s="477" t="s">
        <v>1149</v>
      </c>
      <c r="E40" s="477"/>
      <c r="F40" s="477"/>
      <c r="G40" s="478" t="s">
        <v>22</v>
      </c>
      <c r="H40" s="437"/>
      <c r="I40" s="438"/>
    </row>
    <row r="41" spans="1:11" ht="29.25" customHeight="1" x14ac:dyDescent="0.25">
      <c r="A41" s="479"/>
      <c r="B41" s="478"/>
      <c r="C41" s="477"/>
      <c r="D41" s="477"/>
      <c r="E41" s="477"/>
      <c r="F41" s="477"/>
      <c r="G41" s="478"/>
      <c r="H41" s="437"/>
      <c r="I41" s="438"/>
    </row>
    <row r="42" spans="1:11" x14ac:dyDescent="0.25">
      <c r="A42" s="321"/>
      <c r="B42" s="287"/>
      <c r="C42" s="475" t="s">
        <v>289</v>
      </c>
      <c r="D42" s="475"/>
      <c r="E42" s="475"/>
      <c r="F42" s="475"/>
      <c r="G42" s="287"/>
      <c r="H42" s="15">
        <f>SUM(H33:H41)</f>
        <v>0</v>
      </c>
      <c r="I42" s="303"/>
      <c r="J42" s="37"/>
      <c r="K42" s="37"/>
    </row>
    <row r="43" spans="1:11" ht="48" customHeight="1" x14ac:dyDescent="0.25">
      <c r="A43" s="479" t="s">
        <v>988</v>
      </c>
      <c r="B43" s="478" t="s">
        <v>2000</v>
      </c>
      <c r="C43" s="435" t="s">
        <v>290</v>
      </c>
      <c r="D43" s="435"/>
      <c r="E43" s="435"/>
      <c r="F43" s="435"/>
      <c r="G43" s="272"/>
      <c r="H43" s="14"/>
      <c r="I43" s="299"/>
    </row>
    <row r="44" spans="1:11" x14ac:dyDescent="0.25">
      <c r="A44" s="479"/>
      <c r="B44" s="478"/>
      <c r="C44" s="477" t="s">
        <v>1150</v>
      </c>
      <c r="D44" s="477"/>
      <c r="E44" s="477"/>
      <c r="F44" s="477"/>
      <c r="G44" s="272" t="s">
        <v>5</v>
      </c>
      <c r="H44" s="437"/>
      <c r="I44" s="438"/>
    </row>
    <row r="45" spans="1:11" x14ac:dyDescent="0.25">
      <c r="A45" s="479"/>
      <c r="B45" s="478"/>
      <c r="C45" s="477"/>
      <c r="D45" s="477"/>
      <c r="E45" s="477"/>
      <c r="F45" s="477"/>
      <c r="G45" s="272" t="s">
        <v>291</v>
      </c>
      <c r="H45" s="437"/>
      <c r="I45" s="438"/>
    </row>
    <row r="46" spans="1:11" x14ac:dyDescent="0.25">
      <c r="A46" s="479"/>
      <c r="B46" s="478"/>
      <c r="C46" s="477"/>
      <c r="D46" s="477"/>
      <c r="E46" s="477"/>
      <c r="F46" s="477"/>
      <c r="G46" s="272" t="s">
        <v>8</v>
      </c>
      <c r="H46" s="437"/>
      <c r="I46" s="438"/>
    </row>
    <row r="47" spans="1:11" x14ac:dyDescent="0.25">
      <c r="A47" s="479"/>
      <c r="B47" s="478"/>
      <c r="C47" s="477" t="s">
        <v>1151</v>
      </c>
      <c r="D47" s="477"/>
      <c r="E47" s="477"/>
      <c r="F47" s="477"/>
      <c r="G47" s="272" t="s">
        <v>5</v>
      </c>
      <c r="H47" s="437"/>
      <c r="I47" s="438"/>
    </row>
    <row r="48" spans="1:11" x14ac:dyDescent="0.25">
      <c r="A48" s="479"/>
      <c r="B48" s="478"/>
      <c r="C48" s="477"/>
      <c r="D48" s="477"/>
      <c r="E48" s="477"/>
      <c r="F48" s="477"/>
      <c r="G48" s="272" t="s">
        <v>25</v>
      </c>
      <c r="H48" s="437"/>
      <c r="I48" s="438"/>
    </row>
    <row r="49" spans="1:11" x14ac:dyDescent="0.25">
      <c r="A49" s="479"/>
      <c r="B49" s="478"/>
      <c r="C49" s="477"/>
      <c r="D49" s="477"/>
      <c r="E49" s="477"/>
      <c r="F49" s="477"/>
      <c r="G49" s="272" t="s">
        <v>8</v>
      </c>
      <c r="H49" s="437"/>
      <c r="I49" s="438"/>
    </row>
    <row r="50" spans="1:11" x14ac:dyDescent="0.25">
      <c r="A50" s="479"/>
      <c r="B50" s="478"/>
      <c r="C50" s="477" t="s">
        <v>2001</v>
      </c>
      <c r="D50" s="477"/>
      <c r="E50" s="477"/>
      <c r="F50" s="477"/>
      <c r="G50" s="272" t="s">
        <v>5</v>
      </c>
      <c r="H50" s="437"/>
      <c r="I50" s="438"/>
    </row>
    <row r="51" spans="1:11" ht="28.5" x14ac:dyDescent="0.25">
      <c r="A51" s="479"/>
      <c r="B51" s="478"/>
      <c r="C51" s="477"/>
      <c r="D51" s="477"/>
      <c r="E51" s="477"/>
      <c r="F51" s="477"/>
      <c r="G51" s="272" t="s">
        <v>27</v>
      </c>
      <c r="H51" s="437"/>
      <c r="I51" s="438"/>
    </row>
    <row r="52" spans="1:11" x14ac:dyDescent="0.25">
      <c r="A52" s="479"/>
      <c r="B52" s="478"/>
      <c r="C52" s="477"/>
      <c r="D52" s="477"/>
      <c r="E52" s="477"/>
      <c r="F52" s="477"/>
      <c r="G52" s="272" t="s">
        <v>8</v>
      </c>
      <c r="H52" s="437"/>
      <c r="I52" s="438"/>
    </row>
    <row r="53" spans="1:11" x14ac:dyDescent="0.25">
      <c r="A53" s="479"/>
      <c r="B53" s="478"/>
      <c r="C53" s="477" t="s">
        <v>1152</v>
      </c>
      <c r="D53" s="477"/>
      <c r="E53" s="477"/>
      <c r="F53" s="477"/>
      <c r="G53" s="272" t="s">
        <v>5</v>
      </c>
      <c r="H53" s="437"/>
      <c r="I53" s="438"/>
    </row>
    <row r="54" spans="1:11" ht="28.5" x14ac:dyDescent="0.25">
      <c r="A54" s="479"/>
      <c r="B54" s="478"/>
      <c r="C54" s="477"/>
      <c r="D54" s="477"/>
      <c r="E54" s="477"/>
      <c r="F54" s="477"/>
      <c r="G54" s="272" t="s">
        <v>27</v>
      </c>
      <c r="H54" s="437"/>
      <c r="I54" s="438"/>
    </row>
    <row r="55" spans="1:11" x14ac:dyDescent="0.25">
      <c r="A55" s="479"/>
      <c r="B55" s="478"/>
      <c r="C55" s="477"/>
      <c r="D55" s="477"/>
      <c r="E55" s="477"/>
      <c r="F55" s="477"/>
      <c r="G55" s="272" t="s">
        <v>8</v>
      </c>
      <c r="H55" s="437"/>
      <c r="I55" s="438"/>
    </row>
    <row r="56" spans="1:11" x14ac:dyDescent="0.25">
      <c r="A56" s="321"/>
      <c r="B56" s="287"/>
      <c r="C56" s="475" t="s">
        <v>802</v>
      </c>
      <c r="D56" s="475"/>
      <c r="E56" s="475"/>
      <c r="F56" s="475"/>
      <c r="G56" s="287" t="s">
        <v>42</v>
      </c>
      <c r="H56" s="15">
        <f>(H44+H47+H50+H53)/4</f>
        <v>0</v>
      </c>
      <c r="I56" s="301"/>
      <c r="J56" s="37"/>
      <c r="K56" s="37"/>
    </row>
    <row r="57" spans="1:11" ht="48" customHeight="1" x14ac:dyDescent="0.25">
      <c r="A57" s="479" t="s">
        <v>892</v>
      </c>
      <c r="B57" s="478" t="s">
        <v>970</v>
      </c>
      <c r="C57" s="435" t="s">
        <v>292</v>
      </c>
      <c r="D57" s="435"/>
      <c r="E57" s="435"/>
      <c r="F57" s="435"/>
      <c r="G57" s="272"/>
      <c r="H57" s="14"/>
      <c r="I57" s="299"/>
    </row>
    <row r="58" spans="1:11" x14ac:dyDescent="0.25">
      <c r="A58" s="479"/>
      <c r="B58" s="478"/>
      <c r="C58" s="477" t="s">
        <v>1153</v>
      </c>
      <c r="D58" s="477"/>
      <c r="E58" s="477"/>
      <c r="F58" s="477"/>
      <c r="G58" s="272" t="s">
        <v>5</v>
      </c>
      <c r="H58" s="437"/>
      <c r="I58" s="438"/>
    </row>
    <row r="59" spans="1:11" x14ac:dyDescent="0.25">
      <c r="A59" s="479"/>
      <c r="B59" s="478"/>
      <c r="C59" s="477"/>
      <c r="D59" s="477"/>
      <c r="E59" s="477"/>
      <c r="F59" s="477"/>
      <c r="G59" s="272" t="s">
        <v>293</v>
      </c>
      <c r="H59" s="437"/>
      <c r="I59" s="438"/>
    </row>
    <row r="60" spans="1:11" x14ac:dyDescent="0.25">
      <c r="A60" s="479"/>
      <c r="B60" s="478"/>
      <c r="C60" s="477"/>
      <c r="D60" s="477"/>
      <c r="E60" s="477"/>
      <c r="F60" s="477"/>
      <c r="G60" s="272" t="s">
        <v>8</v>
      </c>
      <c r="H60" s="437"/>
      <c r="I60" s="438"/>
    </row>
    <row r="61" spans="1:11" x14ac:dyDescent="0.25">
      <c r="A61" s="479"/>
      <c r="B61" s="478"/>
      <c r="C61" s="477" t="s">
        <v>1154</v>
      </c>
      <c r="D61" s="477"/>
      <c r="E61" s="477"/>
      <c r="F61" s="271" t="s">
        <v>841</v>
      </c>
      <c r="G61" s="272" t="s">
        <v>18</v>
      </c>
      <c r="H61" s="437"/>
      <c r="I61" s="438"/>
    </row>
    <row r="62" spans="1:11" x14ac:dyDescent="0.25">
      <c r="A62" s="479"/>
      <c r="B62" s="478"/>
      <c r="C62" s="477"/>
      <c r="D62" s="477"/>
      <c r="E62" s="477"/>
      <c r="F62" s="271" t="s">
        <v>842</v>
      </c>
      <c r="G62" s="272" t="s">
        <v>9</v>
      </c>
      <c r="H62" s="437"/>
      <c r="I62" s="438"/>
    </row>
    <row r="63" spans="1:11" x14ac:dyDescent="0.25">
      <c r="A63" s="479"/>
      <c r="B63" s="478"/>
      <c r="C63" s="477"/>
      <c r="D63" s="477"/>
      <c r="E63" s="477"/>
      <c r="F63" s="271" t="s">
        <v>843</v>
      </c>
      <c r="G63" s="272" t="s">
        <v>17</v>
      </c>
      <c r="H63" s="437"/>
      <c r="I63" s="438"/>
    </row>
    <row r="64" spans="1:11" x14ac:dyDescent="0.25">
      <c r="A64" s="479"/>
      <c r="B64" s="478"/>
      <c r="C64" s="477"/>
      <c r="D64" s="477"/>
      <c r="E64" s="477"/>
      <c r="F64" s="271" t="s">
        <v>844</v>
      </c>
      <c r="G64" s="272" t="s">
        <v>32</v>
      </c>
      <c r="H64" s="437"/>
      <c r="I64" s="438"/>
    </row>
    <row r="65" spans="1:11" x14ac:dyDescent="0.25">
      <c r="A65" s="479"/>
      <c r="B65" s="478"/>
      <c r="C65" s="477"/>
      <c r="D65" s="477"/>
      <c r="E65" s="477"/>
      <c r="F65" s="271" t="s">
        <v>845</v>
      </c>
      <c r="G65" s="272" t="s">
        <v>5</v>
      </c>
      <c r="H65" s="437"/>
      <c r="I65" s="438"/>
    </row>
    <row r="66" spans="1:11" x14ac:dyDescent="0.25">
      <c r="A66" s="479"/>
      <c r="B66" s="478"/>
      <c r="C66" s="477" t="s">
        <v>1155</v>
      </c>
      <c r="D66" s="477"/>
      <c r="E66" s="477"/>
      <c r="F66" s="477"/>
      <c r="G66" s="272" t="s">
        <v>5</v>
      </c>
      <c r="H66" s="437"/>
      <c r="I66" s="438"/>
    </row>
    <row r="67" spans="1:11" x14ac:dyDescent="0.25">
      <c r="A67" s="479"/>
      <c r="B67" s="478"/>
      <c r="C67" s="477"/>
      <c r="D67" s="477"/>
      <c r="E67" s="477"/>
      <c r="F67" s="477"/>
      <c r="G67" s="272" t="s">
        <v>33</v>
      </c>
      <c r="H67" s="437"/>
      <c r="I67" s="438"/>
    </row>
    <row r="68" spans="1:11" x14ac:dyDescent="0.25">
      <c r="A68" s="479"/>
      <c r="B68" s="478"/>
      <c r="C68" s="477"/>
      <c r="D68" s="477"/>
      <c r="E68" s="477"/>
      <c r="F68" s="477"/>
      <c r="G68" s="272" t="s">
        <v>34</v>
      </c>
      <c r="H68" s="437"/>
      <c r="I68" s="438"/>
    </row>
    <row r="69" spans="1:11" x14ac:dyDescent="0.25">
      <c r="A69" s="479"/>
      <c r="B69" s="478"/>
      <c r="C69" s="477"/>
      <c r="D69" s="477"/>
      <c r="E69" s="477"/>
      <c r="F69" s="477"/>
      <c r="G69" s="272" t="s">
        <v>35</v>
      </c>
      <c r="H69" s="437"/>
      <c r="I69" s="438"/>
    </row>
    <row r="70" spans="1:11" x14ac:dyDescent="0.25">
      <c r="A70" s="321"/>
      <c r="B70" s="287"/>
      <c r="C70" s="475" t="s">
        <v>36</v>
      </c>
      <c r="D70" s="475"/>
      <c r="E70" s="475"/>
      <c r="F70" s="475"/>
      <c r="G70" s="287" t="s">
        <v>13</v>
      </c>
      <c r="H70" s="15">
        <f>(H58+H61+H66)/3</f>
        <v>0</v>
      </c>
      <c r="I70" s="301"/>
      <c r="J70" s="37"/>
      <c r="K70" s="37"/>
    </row>
    <row r="71" spans="1:11" ht="48" customHeight="1" x14ac:dyDescent="0.25">
      <c r="A71" s="479" t="s">
        <v>893</v>
      </c>
      <c r="B71" s="478" t="s">
        <v>971</v>
      </c>
      <c r="C71" s="435" t="s">
        <v>294</v>
      </c>
      <c r="D71" s="435"/>
      <c r="E71" s="435"/>
      <c r="F71" s="435"/>
      <c r="G71" s="272"/>
      <c r="H71" s="14"/>
      <c r="I71" s="299"/>
    </row>
    <row r="72" spans="1:11" x14ac:dyDescent="0.25">
      <c r="A72" s="479"/>
      <c r="B72" s="478"/>
      <c r="C72" s="477" t="s">
        <v>1156</v>
      </c>
      <c r="D72" s="477"/>
      <c r="E72" s="477"/>
      <c r="F72" s="271" t="s">
        <v>846</v>
      </c>
      <c r="G72" s="272" t="s">
        <v>5</v>
      </c>
      <c r="H72" s="437"/>
      <c r="I72" s="438"/>
    </row>
    <row r="73" spans="1:11" x14ac:dyDescent="0.25">
      <c r="A73" s="479"/>
      <c r="B73" s="478"/>
      <c r="C73" s="477"/>
      <c r="D73" s="477"/>
      <c r="E73" s="477"/>
      <c r="F73" s="271" t="s">
        <v>847</v>
      </c>
      <c r="G73" s="272" t="s">
        <v>32</v>
      </c>
      <c r="H73" s="437"/>
      <c r="I73" s="438"/>
    </row>
    <row r="74" spans="1:11" x14ac:dyDescent="0.25">
      <c r="A74" s="479"/>
      <c r="B74" s="478"/>
      <c r="C74" s="477"/>
      <c r="D74" s="477"/>
      <c r="E74" s="477"/>
      <c r="F74" s="271" t="s">
        <v>848</v>
      </c>
      <c r="G74" s="272" t="s">
        <v>17</v>
      </c>
      <c r="H74" s="437"/>
      <c r="I74" s="438"/>
    </row>
    <row r="75" spans="1:11" x14ac:dyDescent="0.25">
      <c r="A75" s="479"/>
      <c r="B75" s="478"/>
      <c r="C75" s="477"/>
      <c r="D75" s="477"/>
      <c r="E75" s="477"/>
      <c r="F75" s="271" t="s">
        <v>849</v>
      </c>
      <c r="G75" s="272" t="s">
        <v>9</v>
      </c>
      <c r="H75" s="437"/>
      <c r="I75" s="438"/>
    </row>
    <row r="76" spans="1:11" x14ac:dyDescent="0.25">
      <c r="A76" s="479"/>
      <c r="B76" s="478"/>
      <c r="C76" s="477"/>
      <c r="D76" s="477"/>
      <c r="E76" s="477"/>
      <c r="F76" s="271" t="s">
        <v>850</v>
      </c>
      <c r="G76" s="272" t="s">
        <v>18</v>
      </c>
      <c r="H76" s="437"/>
      <c r="I76" s="438"/>
    </row>
    <row r="77" spans="1:11" x14ac:dyDescent="0.25">
      <c r="A77" s="479"/>
      <c r="B77" s="478"/>
      <c r="C77" s="477" t="s">
        <v>1157</v>
      </c>
      <c r="D77" s="477"/>
      <c r="E77" s="477"/>
      <c r="F77" s="477"/>
      <c r="G77" s="272" t="s">
        <v>5</v>
      </c>
      <c r="H77" s="437"/>
      <c r="I77" s="438"/>
    </row>
    <row r="78" spans="1:11" x14ac:dyDescent="0.25">
      <c r="A78" s="479"/>
      <c r="B78" s="478"/>
      <c r="C78" s="477"/>
      <c r="D78" s="477"/>
      <c r="E78" s="477"/>
      <c r="F78" s="477"/>
      <c r="G78" s="272" t="s">
        <v>39</v>
      </c>
      <c r="H78" s="437"/>
      <c r="I78" s="438"/>
    </row>
    <row r="79" spans="1:11" x14ac:dyDescent="0.25">
      <c r="A79" s="479"/>
      <c r="B79" s="478"/>
      <c r="C79" s="477"/>
      <c r="D79" s="477"/>
      <c r="E79" s="477"/>
      <c r="F79" s="477"/>
      <c r="G79" s="272" t="s">
        <v>8</v>
      </c>
      <c r="H79" s="437"/>
      <c r="I79" s="438"/>
    </row>
    <row r="80" spans="1:11" x14ac:dyDescent="0.25">
      <c r="A80" s="479"/>
      <c r="B80" s="478"/>
      <c r="C80" s="477" t="s">
        <v>1158</v>
      </c>
      <c r="D80" s="477"/>
      <c r="E80" s="477"/>
      <c r="F80" s="477"/>
      <c r="G80" s="272" t="s">
        <v>5</v>
      </c>
      <c r="H80" s="437"/>
      <c r="I80" s="438"/>
    </row>
    <row r="81" spans="1:11" x14ac:dyDescent="0.25">
      <c r="A81" s="479"/>
      <c r="B81" s="478"/>
      <c r="C81" s="477"/>
      <c r="D81" s="477"/>
      <c r="E81" s="477"/>
      <c r="F81" s="477"/>
      <c r="G81" s="272" t="s">
        <v>40</v>
      </c>
      <c r="H81" s="437"/>
      <c r="I81" s="438"/>
    </row>
    <row r="82" spans="1:11" x14ac:dyDescent="0.25">
      <c r="A82" s="479"/>
      <c r="B82" s="478"/>
      <c r="C82" s="477"/>
      <c r="D82" s="477"/>
      <c r="E82" s="477"/>
      <c r="F82" s="477"/>
      <c r="G82" s="272" t="s">
        <v>8</v>
      </c>
      <c r="H82" s="437"/>
      <c r="I82" s="438"/>
    </row>
    <row r="83" spans="1:11" x14ac:dyDescent="0.25">
      <c r="A83" s="321"/>
      <c r="B83" s="287"/>
      <c r="C83" s="475" t="s">
        <v>41</v>
      </c>
      <c r="D83" s="475"/>
      <c r="E83" s="475"/>
      <c r="F83" s="475"/>
      <c r="G83" s="287" t="s">
        <v>13</v>
      </c>
      <c r="H83" s="15">
        <f>(H72+H77+H80)/3</f>
        <v>0</v>
      </c>
      <c r="I83" s="301"/>
      <c r="J83" s="37"/>
      <c r="K83" s="37"/>
    </row>
    <row r="84" spans="1:11" ht="15.75" customHeight="1" x14ac:dyDescent="0.25">
      <c r="A84" s="469" t="s">
        <v>1110</v>
      </c>
      <c r="B84" s="470"/>
      <c r="C84" s="470"/>
      <c r="D84" s="470"/>
      <c r="E84" s="470"/>
      <c r="F84" s="470"/>
      <c r="G84" s="470"/>
      <c r="H84" s="470"/>
      <c r="I84" s="471"/>
    </row>
    <row r="85" spans="1:11" ht="15.75" customHeight="1" x14ac:dyDescent="0.25">
      <c r="A85" s="469"/>
      <c r="B85" s="470"/>
      <c r="C85" s="470"/>
      <c r="D85" s="470"/>
      <c r="E85" s="470"/>
      <c r="F85" s="470"/>
      <c r="G85" s="470"/>
      <c r="H85" s="470"/>
      <c r="I85" s="471"/>
    </row>
    <row r="86" spans="1:11" x14ac:dyDescent="0.25">
      <c r="A86" s="304" t="s">
        <v>0</v>
      </c>
      <c r="B86" s="269" t="s">
        <v>798</v>
      </c>
      <c r="C86" s="482" t="s">
        <v>1</v>
      </c>
      <c r="D86" s="482"/>
      <c r="E86" s="482"/>
      <c r="F86" s="482"/>
      <c r="G86" s="269" t="s">
        <v>2</v>
      </c>
      <c r="H86" s="22" t="s">
        <v>3</v>
      </c>
      <c r="I86" s="305"/>
    </row>
    <row r="87" spans="1:11" ht="39" customHeight="1" x14ac:dyDescent="0.25">
      <c r="A87" s="479" t="s">
        <v>885</v>
      </c>
      <c r="B87" s="478" t="s">
        <v>972</v>
      </c>
      <c r="C87" s="435" t="s">
        <v>295</v>
      </c>
      <c r="D87" s="435"/>
      <c r="E87" s="435"/>
      <c r="F87" s="435"/>
      <c r="G87" s="272"/>
      <c r="H87" s="14"/>
      <c r="I87" s="299"/>
    </row>
    <row r="88" spans="1:11" ht="15" customHeight="1" x14ac:dyDescent="0.25">
      <c r="A88" s="479"/>
      <c r="B88" s="478"/>
      <c r="C88" s="477" t="s">
        <v>1159</v>
      </c>
      <c r="D88" s="477"/>
      <c r="E88" s="477"/>
      <c r="F88" s="477"/>
      <c r="G88" s="272" t="s">
        <v>5</v>
      </c>
      <c r="H88" s="437"/>
      <c r="I88" s="438"/>
    </row>
    <row r="89" spans="1:11" x14ac:dyDescent="0.25">
      <c r="A89" s="479"/>
      <c r="B89" s="478"/>
      <c r="C89" s="477"/>
      <c r="D89" s="477"/>
      <c r="E89" s="477"/>
      <c r="F89" s="477"/>
      <c r="G89" s="272" t="s">
        <v>58</v>
      </c>
      <c r="H89" s="437"/>
      <c r="I89" s="438"/>
    </row>
    <row r="90" spans="1:11" x14ac:dyDescent="0.25">
      <c r="A90" s="479"/>
      <c r="B90" s="478"/>
      <c r="C90" s="477"/>
      <c r="D90" s="477"/>
      <c r="E90" s="477"/>
      <c r="F90" s="477"/>
      <c r="G90" s="272" t="s">
        <v>8</v>
      </c>
      <c r="H90" s="437"/>
      <c r="I90" s="438"/>
    </row>
    <row r="91" spans="1:11" ht="15" customHeight="1" x14ac:dyDescent="0.25">
      <c r="A91" s="479"/>
      <c r="B91" s="478"/>
      <c r="C91" s="477" t="s">
        <v>1160</v>
      </c>
      <c r="D91" s="477"/>
      <c r="E91" s="477"/>
      <c r="F91" s="477"/>
      <c r="G91" s="272" t="s">
        <v>5</v>
      </c>
      <c r="H91" s="437"/>
      <c r="I91" s="438"/>
    </row>
    <row r="92" spans="1:11" ht="28.5" x14ac:dyDescent="0.25">
      <c r="A92" s="479"/>
      <c r="B92" s="478"/>
      <c r="C92" s="477"/>
      <c r="D92" s="477"/>
      <c r="E92" s="477"/>
      <c r="F92" s="477"/>
      <c r="G92" s="272" t="s">
        <v>59</v>
      </c>
      <c r="H92" s="437"/>
      <c r="I92" s="438"/>
    </row>
    <row r="93" spans="1:11" x14ac:dyDescent="0.25">
      <c r="A93" s="479"/>
      <c r="B93" s="478"/>
      <c r="C93" s="477"/>
      <c r="D93" s="477"/>
      <c r="E93" s="477"/>
      <c r="F93" s="477"/>
      <c r="G93" s="272" t="s">
        <v>60</v>
      </c>
      <c r="H93" s="437"/>
      <c r="I93" s="438"/>
    </row>
    <row r="94" spans="1:11" x14ac:dyDescent="0.25">
      <c r="A94" s="479"/>
      <c r="B94" s="478"/>
      <c r="C94" s="477"/>
      <c r="D94" s="477"/>
      <c r="E94" s="477"/>
      <c r="F94" s="477"/>
      <c r="G94" s="272" t="s">
        <v>8</v>
      </c>
      <c r="H94" s="437"/>
      <c r="I94" s="438"/>
    </row>
    <row r="95" spans="1:11" ht="15" customHeight="1" x14ac:dyDescent="0.25">
      <c r="A95" s="479"/>
      <c r="B95" s="478"/>
      <c r="C95" s="477" t="s">
        <v>1161</v>
      </c>
      <c r="D95" s="477"/>
      <c r="E95" s="477"/>
      <c r="F95" s="477"/>
      <c r="G95" s="272" t="s">
        <v>5</v>
      </c>
      <c r="H95" s="437"/>
      <c r="I95" s="438"/>
    </row>
    <row r="96" spans="1:11" x14ac:dyDescent="0.25">
      <c r="A96" s="479"/>
      <c r="B96" s="478"/>
      <c r="C96" s="477"/>
      <c r="D96" s="477"/>
      <c r="E96" s="477"/>
      <c r="F96" s="477"/>
      <c r="G96" s="272" t="s">
        <v>61</v>
      </c>
      <c r="H96" s="437"/>
      <c r="I96" s="438"/>
    </row>
    <row r="97" spans="1:11" x14ac:dyDescent="0.25">
      <c r="A97" s="479"/>
      <c r="B97" s="478"/>
      <c r="C97" s="477"/>
      <c r="D97" s="477"/>
      <c r="E97" s="477"/>
      <c r="F97" s="477"/>
      <c r="G97" s="272" t="s">
        <v>8</v>
      </c>
      <c r="H97" s="437"/>
      <c r="I97" s="438"/>
    </row>
    <row r="98" spans="1:11" ht="15" customHeight="1" x14ac:dyDescent="0.25">
      <c r="A98" s="479"/>
      <c r="B98" s="478"/>
      <c r="C98" s="477" t="s">
        <v>1162</v>
      </c>
      <c r="D98" s="477"/>
      <c r="E98" s="477"/>
      <c r="F98" s="477"/>
      <c r="G98" s="272" t="s">
        <v>5</v>
      </c>
      <c r="H98" s="437"/>
      <c r="I98" s="438"/>
    </row>
    <row r="99" spans="1:11" x14ac:dyDescent="0.25">
      <c r="A99" s="479"/>
      <c r="B99" s="478"/>
      <c r="C99" s="477"/>
      <c r="D99" s="477"/>
      <c r="E99" s="477"/>
      <c r="F99" s="477"/>
      <c r="G99" s="272" t="s">
        <v>62</v>
      </c>
      <c r="H99" s="437"/>
      <c r="I99" s="438"/>
    </row>
    <row r="100" spans="1:11" x14ac:dyDescent="0.25">
      <c r="A100" s="479"/>
      <c r="B100" s="478"/>
      <c r="C100" s="477"/>
      <c r="D100" s="477"/>
      <c r="E100" s="477"/>
      <c r="F100" s="477"/>
      <c r="G100" s="272" t="s">
        <v>8</v>
      </c>
      <c r="H100" s="437"/>
      <c r="I100" s="438"/>
    </row>
    <row r="101" spans="1:11" ht="15.75" customHeight="1" x14ac:dyDescent="0.25">
      <c r="A101" s="321"/>
      <c r="B101" s="287"/>
      <c r="C101" s="475" t="s">
        <v>214</v>
      </c>
      <c r="D101" s="475"/>
      <c r="E101" s="475"/>
      <c r="F101" s="475"/>
      <c r="G101" s="287" t="s">
        <v>42</v>
      </c>
      <c r="H101" s="15">
        <f>(H88+H91+H95+H98)/4</f>
        <v>0</v>
      </c>
      <c r="I101" s="301"/>
      <c r="J101" s="37"/>
      <c r="K101" s="37"/>
    </row>
    <row r="102" spans="1:11" ht="48" customHeight="1" x14ac:dyDescent="0.25">
      <c r="A102" s="479" t="s">
        <v>886</v>
      </c>
      <c r="B102" s="478" t="s">
        <v>973</v>
      </c>
      <c r="C102" s="435" t="s">
        <v>296</v>
      </c>
      <c r="D102" s="435"/>
      <c r="E102" s="435"/>
      <c r="F102" s="435"/>
      <c r="G102" s="272"/>
      <c r="H102" s="14"/>
      <c r="I102" s="299"/>
    </row>
    <row r="103" spans="1:11" ht="15" customHeight="1" x14ac:dyDescent="0.25">
      <c r="A103" s="479"/>
      <c r="B103" s="478"/>
      <c r="C103" s="477" t="s">
        <v>1163</v>
      </c>
      <c r="D103" s="477"/>
      <c r="E103" s="477"/>
      <c r="F103" s="477"/>
      <c r="G103" s="272" t="s">
        <v>5</v>
      </c>
      <c r="H103" s="437"/>
      <c r="I103" s="438"/>
    </row>
    <row r="104" spans="1:11" ht="30" customHeight="1" x14ac:dyDescent="0.25">
      <c r="A104" s="479"/>
      <c r="B104" s="478"/>
      <c r="C104" s="477"/>
      <c r="D104" s="477"/>
      <c r="E104" s="477"/>
      <c r="F104" s="477"/>
      <c r="G104" s="272" t="s">
        <v>297</v>
      </c>
      <c r="H104" s="437"/>
      <c r="I104" s="438"/>
    </row>
    <row r="105" spans="1:11" x14ac:dyDescent="0.25">
      <c r="A105" s="479"/>
      <c r="B105" s="478"/>
      <c r="C105" s="477"/>
      <c r="D105" s="477"/>
      <c r="E105" s="477"/>
      <c r="F105" s="477"/>
      <c r="G105" s="272" t="s">
        <v>8</v>
      </c>
      <c r="H105" s="437"/>
      <c r="I105" s="438"/>
    </row>
    <row r="106" spans="1:11" ht="30" customHeight="1" x14ac:dyDescent="0.25">
      <c r="A106" s="479"/>
      <c r="B106" s="478"/>
      <c r="C106" s="477" t="s">
        <v>1164</v>
      </c>
      <c r="D106" s="477"/>
      <c r="E106" s="477"/>
      <c r="F106" s="477"/>
      <c r="G106" s="272" t="s">
        <v>298</v>
      </c>
      <c r="H106" s="437"/>
      <c r="I106" s="438"/>
    </row>
    <row r="107" spans="1:11" x14ac:dyDescent="0.25">
      <c r="A107" s="479"/>
      <c r="B107" s="478"/>
      <c r="C107" s="477"/>
      <c r="D107" s="477"/>
      <c r="E107" s="477"/>
      <c r="F107" s="477"/>
      <c r="G107" s="272" t="s">
        <v>299</v>
      </c>
      <c r="H107" s="437"/>
      <c r="I107" s="438"/>
    </row>
    <row r="108" spans="1:11" x14ac:dyDescent="0.25">
      <c r="A108" s="479"/>
      <c r="B108" s="478"/>
      <c r="C108" s="477"/>
      <c r="D108" s="477"/>
      <c r="E108" s="477"/>
      <c r="F108" s="477"/>
      <c r="G108" s="272" t="s">
        <v>8</v>
      </c>
      <c r="H108" s="437"/>
      <c r="I108" s="438"/>
    </row>
    <row r="109" spans="1:11" x14ac:dyDescent="0.25">
      <c r="A109" s="479"/>
      <c r="B109" s="478"/>
      <c r="C109" s="477" t="s">
        <v>1165</v>
      </c>
      <c r="D109" s="477" t="s">
        <v>1166</v>
      </c>
      <c r="E109" s="477"/>
      <c r="F109" s="477"/>
      <c r="G109" s="272" t="s">
        <v>17</v>
      </c>
      <c r="H109" s="266"/>
      <c r="I109" s="302"/>
    </row>
    <row r="110" spans="1:11" x14ac:dyDescent="0.25">
      <c r="A110" s="479"/>
      <c r="B110" s="478"/>
      <c r="C110" s="477"/>
      <c r="D110" s="477" t="s">
        <v>1167</v>
      </c>
      <c r="E110" s="477"/>
      <c r="F110" s="477"/>
      <c r="G110" s="272" t="s">
        <v>9</v>
      </c>
      <c r="H110" s="266"/>
      <c r="I110" s="302"/>
    </row>
    <row r="111" spans="1:11" x14ac:dyDescent="0.25">
      <c r="A111" s="479"/>
      <c r="B111" s="478"/>
      <c r="C111" s="477"/>
      <c r="D111" s="477" t="s">
        <v>1168</v>
      </c>
      <c r="E111" s="477"/>
      <c r="F111" s="477"/>
      <c r="G111" s="272" t="s">
        <v>1098</v>
      </c>
      <c r="H111" s="266"/>
      <c r="I111" s="302"/>
    </row>
    <row r="112" spans="1:11" ht="15" customHeight="1" x14ac:dyDescent="0.25">
      <c r="A112" s="321"/>
      <c r="B112" s="287"/>
      <c r="C112" s="475" t="s">
        <v>300</v>
      </c>
      <c r="D112" s="475"/>
      <c r="E112" s="475"/>
      <c r="F112" s="475"/>
      <c r="G112" s="287" t="s">
        <v>13</v>
      </c>
      <c r="H112" s="15">
        <f>SUM(H103:H111)/3</f>
        <v>0</v>
      </c>
      <c r="I112" s="301"/>
      <c r="J112" s="37"/>
      <c r="K112" s="37"/>
    </row>
    <row r="113" spans="1:9" ht="48" customHeight="1" x14ac:dyDescent="0.25">
      <c r="A113" s="479" t="s">
        <v>887</v>
      </c>
      <c r="B113" s="478" t="s">
        <v>955</v>
      </c>
      <c r="C113" s="435" t="s">
        <v>301</v>
      </c>
      <c r="D113" s="435"/>
      <c r="E113" s="435"/>
      <c r="F113" s="435"/>
      <c r="G113" s="272"/>
      <c r="H113" s="14"/>
      <c r="I113" s="299"/>
    </row>
    <row r="114" spans="1:9" ht="15" customHeight="1" x14ac:dyDescent="0.25">
      <c r="A114" s="479"/>
      <c r="B114" s="478"/>
      <c r="C114" s="477" t="s">
        <v>1169</v>
      </c>
      <c r="D114" s="477"/>
      <c r="E114" s="477"/>
      <c r="F114" s="271" t="s">
        <v>857</v>
      </c>
      <c r="G114" s="272" t="s">
        <v>5</v>
      </c>
      <c r="H114" s="437"/>
      <c r="I114" s="438"/>
    </row>
    <row r="115" spans="1:9" x14ac:dyDescent="0.25">
      <c r="A115" s="479"/>
      <c r="B115" s="478"/>
      <c r="C115" s="477"/>
      <c r="D115" s="477"/>
      <c r="E115" s="477"/>
      <c r="F115" s="271" t="s">
        <v>858</v>
      </c>
      <c r="G115" s="272" t="s">
        <v>32</v>
      </c>
      <c r="H115" s="437"/>
      <c r="I115" s="438"/>
    </row>
    <row r="116" spans="1:9" x14ac:dyDescent="0.25">
      <c r="A116" s="479"/>
      <c r="B116" s="478"/>
      <c r="C116" s="477"/>
      <c r="D116" s="477"/>
      <c r="E116" s="477"/>
      <c r="F116" s="271" t="s">
        <v>859</v>
      </c>
      <c r="G116" s="272" t="s">
        <v>17</v>
      </c>
      <c r="H116" s="437"/>
      <c r="I116" s="438"/>
    </row>
    <row r="117" spans="1:9" x14ac:dyDescent="0.25">
      <c r="A117" s="479"/>
      <c r="B117" s="478"/>
      <c r="C117" s="477"/>
      <c r="D117" s="477"/>
      <c r="E117" s="477"/>
      <c r="F117" s="271" t="s">
        <v>860</v>
      </c>
      <c r="G117" s="272" t="s">
        <v>9</v>
      </c>
      <c r="H117" s="437"/>
      <c r="I117" s="438"/>
    </row>
    <row r="118" spans="1:9" x14ac:dyDescent="0.25">
      <c r="A118" s="479"/>
      <c r="B118" s="478"/>
      <c r="C118" s="477"/>
      <c r="D118" s="477"/>
      <c r="E118" s="477"/>
      <c r="F118" s="271" t="s">
        <v>861</v>
      </c>
      <c r="G118" s="272" t="s">
        <v>18</v>
      </c>
      <c r="H118" s="437"/>
      <c r="I118" s="438"/>
    </row>
    <row r="119" spans="1:9" ht="15" customHeight="1" x14ac:dyDescent="0.25">
      <c r="A119" s="479"/>
      <c r="B119" s="478"/>
      <c r="C119" s="477" t="s">
        <v>1170</v>
      </c>
      <c r="D119" s="477"/>
      <c r="E119" s="477"/>
      <c r="F119" s="271" t="s">
        <v>857</v>
      </c>
      <c r="G119" s="272" t="s">
        <v>5</v>
      </c>
      <c r="H119" s="437"/>
      <c r="I119" s="438"/>
    </row>
    <row r="120" spans="1:9" x14ac:dyDescent="0.25">
      <c r="A120" s="479"/>
      <c r="B120" s="478"/>
      <c r="C120" s="477"/>
      <c r="D120" s="477"/>
      <c r="E120" s="477"/>
      <c r="F120" s="271" t="s">
        <v>858</v>
      </c>
      <c r="G120" s="272" t="s">
        <v>32</v>
      </c>
      <c r="H120" s="437"/>
      <c r="I120" s="438"/>
    </row>
    <row r="121" spans="1:9" x14ac:dyDescent="0.25">
      <c r="A121" s="479"/>
      <c r="B121" s="478"/>
      <c r="C121" s="477"/>
      <c r="D121" s="477"/>
      <c r="E121" s="477"/>
      <c r="F121" s="271" t="s">
        <v>859</v>
      </c>
      <c r="G121" s="272" t="s">
        <v>17</v>
      </c>
      <c r="H121" s="437"/>
      <c r="I121" s="438"/>
    </row>
    <row r="122" spans="1:9" x14ac:dyDescent="0.25">
      <c r="A122" s="479"/>
      <c r="B122" s="478"/>
      <c r="C122" s="477"/>
      <c r="D122" s="477"/>
      <c r="E122" s="477"/>
      <c r="F122" s="271" t="s">
        <v>860</v>
      </c>
      <c r="G122" s="272" t="s">
        <v>9</v>
      </c>
      <c r="H122" s="437"/>
      <c r="I122" s="438"/>
    </row>
    <row r="123" spans="1:9" x14ac:dyDescent="0.25">
      <c r="A123" s="479"/>
      <c r="B123" s="478"/>
      <c r="C123" s="477"/>
      <c r="D123" s="477"/>
      <c r="E123" s="477"/>
      <c r="F123" s="271" t="s">
        <v>861</v>
      </c>
      <c r="G123" s="272" t="s">
        <v>18</v>
      </c>
      <c r="H123" s="437"/>
      <c r="I123" s="438"/>
    </row>
    <row r="124" spans="1:9" ht="15" customHeight="1" x14ac:dyDescent="0.25">
      <c r="A124" s="479"/>
      <c r="B124" s="478"/>
      <c r="C124" s="477" t="s">
        <v>1171</v>
      </c>
      <c r="D124" s="477"/>
      <c r="E124" s="477"/>
      <c r="F124" s="477"/>
      <c r="G124" s="272" t="s">
        <v>5</v>
      </c>
      <c r="H124" s="437"/>
      <c r="I124" s="438"/>
    </row>
    <row r="125" spans="1:9" x14ac:dyDescent="0.25">
      <c r="A125" s="479"/>
      <c r="B125" s="478"/>
      <c r="C125" s="477"/>
      <c r="D125" s="477"/>
      <c r="E125" s="477"/>
      <c r="F125" s="477"/>
      <c r="G125" s="272" t="s">
        <v>73</v>
      </c>
      <c r="H125" s="437"/>
      <c r="I125" s="438"/>
    </row>
    <row r="126" spans="1:9" x14ac:dyDescent="0.25">
      <c r="A126" s="479"/>
      <c r="B126" s="478"/>
      <c r="C126" s="477"/>
      <c r="D126" s="477"/>
      <c r="E126" s="477"/>
      <c r="F126" s="477"/>
      <c r="G126" s="272" t="s">
        <v>8</v>
      </c>
      <c r="H126" s="437"/>
      <c r="I126" s="438"/>
    </row>
    <row r="127" spans="1:9" ht="15" customHeight="1" x14ac:dyDescent="0.25">
      <c r="A127" s="479"/>
      <c r="B127" s="478"/>
      <c r="C127" s="477" t="s">
        <v>1172</v>
      </c>
      <c r="D127" s="477"/>
      <c r="E127" s="477"/>
      <c r="F127" s="477"/>
      <c r="G127" s="272" t="s">
        <v>5</v>
      </c>
      <c r="H127" s="437"/>
      <c r="I127" s="438"/>
    </row>
    <row r="128" spans="1:9" x14ac:dyDescent="0.25">
      <c r="A128" s="479"/>
      <c r="B128" s="478"/>
      <c r="C128" s="477"/>
      <c r="D128" s="477"/>
      <c r="E128" s="477"/>
      <c r="F128" s="477"/>
      <c r="G128" s="272" t="s">
        <v>73</v>
      </c>
      <c r="H128" s="437"/>
      <c r="I128" s="438"/>
    </row>
    <row r="129" spans="1:11" x14ac:dyDescent="0.25">
      <c r="A129" s="479"/>
      <c r="B129" s="478"/>
      <c r="C129" s="477"/>
      <c r="D129" s="477"/>
      <c r="E129" s="477"/>
      <c r="F129" s="477"/>
      <c r="G129" s="272" t="s">
        <v>74</v>
      </c>
      <c r="H129" s="437"/>
      <c r="I129" s="438"/>
    </row>
    <row r="130" spans="1:11" x14ac:dyDescent="0.25">
      <c r="A130" s="479"/>
      <c r="B130" s="478"/>
      <c r="C130" s="477"/>
      <c r="D130" s="477"/>
      <c r="E130" s="477"/>
      <c r="F130" s="477"/>
      <c r="G130" s="272" t="s">
        <v>8</v>
      </c>
      <c r="H130" s="437"/>
      <c r="I130" s="438"/>
    </row>
    <row r="131" spans="1:11" ht="15" customHeight="1" x14ac:dyDescent="0.25">
      <c r="A131" s="321"/>
      <c r="B131" s="287"/>
      <c r="C131" s="475" t="s">
        <v>75</v>
      </c>
      <c r="D131" s="475"/>
      <c r="E131" s="475"/>
      <c r="F131" s="475"/>
      <c r="G131" s="287" t="s">
        <v>42</v>
      </c>
      <c r="H131" s="15">
        <f>(H114+H119+H124+H127)/4</f>
        <v>0</v>
      </c>
      <c r="I131" s="301"/>
      <c r="J131" s="37"/>
      <c r="K131" s="37"/>
    </row>
    <row r="132" spans="1:11" ht="48" customHeight="1" x14ac:dyDescent="0.25">
      <c r="A132" s="479" t="s">
        <v>888</v>
      </c>
      <c r="B132" s="478" t="s">
        <v>974</v>
      </c>
      <c r="C132" s="435" t="s">
        <v>302</v>
      </c>
      <c r="D132" s="435"/>
      <c r="E132" s="435"/>
      <c r="F132" s="435"/>
      <c r="G132" s="272"/>
      <c r="H132" s="14"/>
      <c r="I132" s="299"/>
    </row>
    <row r="133" spans="1:11" ht="15" customHeight="1" x14ac:dyDescent="0.25">
      <c r="A133" s="479"/>
      <c r="B133" s="478"/>
      <c r="C133" s="477" t="s">
        <v>1173</v>
      </c>
      <c r="D133" s="477"/>
      <c r="E133" s="477"/>
      <c r="F133" s="477"/>
      <c r="G133" s="272" t="s">
        <v>5</v>
      </c>
      <c r="H133" s="437"/>
      <c r="I133" s="438"/>
    </row>
    <row r="134" spans="1:11" x14ac:dyDescent="0.25">
      <c r="A134" s="479"/>
      <c r="B134" s="478"/>
      <c r="C134" s="477"/>
      <c r="D134" s="477"/>
      <c r="E134" s="477"/>
      <c r="F134" s="477"/>
      <c r="G134" s="272" t="s">
        <v>25</v>
      </c>
      <c r="H134" s="437"/>
      <c r="I134" s="438"/>
    </row>
    <row r="135" spans="1:11" x14ac:dyDescent="0.25">
      <c r="A135" s="479"/>
      <c r="B135" s="478"/>
      <c r="C135" s="477"/>
      <c r="D135" s="477"/>
      <c r="E135" s="477"/>
      <c r="F135" s="477"/>
      <c r="G135" s="272" t="s">
        <v>8</v>
      </c>
      <c r="H135" s="437"/>
      <c r="I135" s="438"/>
    </row>
    <row r="136" spans="1:11" ht="15" customHeight="1" x14ac:dyDescent="0.25">
      <c r="A136" s="479"/>
      <c r="B136" s="478"/>
      <c r="C136" s="477" t="s">
        <v>1174</v>
      </c>
      <c r="D136" s="477"/>
      <c r="E136" s="477"/>
      <c r="F136" s="477"/>
      <c r="G136" s="272" t="s">
        <v>5</v>
      </c>
      <c r="H136" s="437"/>
      <c r="I136" s="438"/>
    </row>
    <row r="137" spans="1:11" x14ac:dyDescent="0.25">
      <c r="A137" s="479"/>
      <c r="B137" s="478"/>
      <c r="C137" s="477"/>
      <c r="D137" s="477"/>
      <c r="E137" s="477"/>
      <c r="F137" s="477"/>
      <c r="G137" s="272" t="s">
        <v>78</v>
      </c>
      <c r="H137" s="437"/>
      <c r="I137" s="438"/>
    </row>
    <row r="138" spans="1:11" x14ac:dyDescent="0.25">
      <c r="A138" s="479"/>
      <c r="B138" s="478"/>
      <c r="C138" s="477"/>
      <c r="D138" s="477"/>
      <c r="E138" s="477"/>
      <c r="F138" s="477"/>
      <c r="G138" s="272" t="s">
        <v>8</v>
      </c>
      <c r="H138" s="437"/>
      <c r="I138" s="438"/>
    </row>
    <row r="139" spans="1:11" ht="15" customHeight="1" x14ac:dyDescent="0.25">
      <c r="A139" s="479"/>
      <c r="B139" s="478"/>
      <c r="C139" s="477" t="s">
        <v>1175</v>
      </c>
      <c r="D139" s="477"/>
      <c r="E139" s="477"/>
      <c r="F139" s="477"/>
      <c r="G139" s="272" t="s">
        <v>5</v>
      </c>
      <c r="H139" s="437"/>
      <c r="I139" s="438"/>
    </row>
    <row r="140" spans="1:11" x14ac:dyDescent="0.25">
      <c r="A140" s="479"/>
      <c r="B140" s="478"/>
      <c r="C140" s="477"/>
      <c r="D140" s="477"/>
      <c r="E140" s="477"/>
      <c r="F140" s="477"/>
      <c r="G140" s="272" t="s">
        <v>79</v>
      </c>
      <c r="H140" s="437"/>
      <c r="I140" s="438"/>
    </row>
    <row r="141" spans="1:11" x14ac:dyDescent="0.25">
      <c r="A141" s="479"/>
      <c r="B141" s="478"/>
      <c r="C141" s="477"/>
      <c r="D141" s="477"/>
      <c r="E141" s="477"/>
      <c r="F141" s="477"/>
      <c r="G141" s="272" t="s">
        <v>8</v>
      </c>
      <c r="H141" s="437"/>
      <c r="I141" s="438"/>
    </row>
    <row r="142" spans="1:11" x14ac:dyDescent="0.25">
      <c r="A142" s="321"/>
      <c r="B142" s="287"/>
      <c r="C142" s="475" t="s">
        <v>81</v>
      </c>
      <c r="D142" s="475"/>
      <c r="E142" s="475"/>
      <c r="F142" s="475"/>
      <c r="G142" s="287" t="s">
        <v>13</v>
      </c>
      <c r="H142" s="15">
        <f>(H133+H136+H139)/3</f>
        <v>0</v>
      </c>
      <c r="I142" s="301"/>
      <c r="J142" s="37"/>
      <c r="K142" s="37"/>
    </row>
    <row r="143" spans="1:11" ht="60" customHeight="1" x14ac:dyDescent="0.25">
      <c r="A143" s="479" t="s">
        <v>889</v>
      </c>
      <c r="B143" s="478" t="s">
        <v>975</v>
      </c>
      <c r="C143" s="435" t="s">
        <v>303</v>
      </c>
      <c r="D143" s="435"/>
      <c r="E143" s="435"/>
      <c r="F143" s="435"/>
      <c r="G143" s="272"/>
      <c r="H143" s="14"/>
      <c r="I143" s="299"/>
    </row>
    <row r="144" spans="1:11" ht="15" customHeight="1" x14ac:dyDescent="0.25">
      <c r="A144" s="479"/>
      <c r="B144" s="478"/>
      <c r="C144" s="477" t="s">
        <v>1176</v>
      </c>
      <c r="D144" s="477"/>
      <c r="E144" s="477"/>
      <c r="F144" s="477"/>
      <c r="G144" s="272" t="s">
        <v>5</v>
      </c>
      <c r="H144" s="437"/>
      <c r="I144" s="438"/>
    </row>
    <row r="145" spans="1:11" x14ac:dyDescent="0.25">
      <c r="A145" s="479"/>
      <c r="B145" s="478"/>
      <c r="C145" s="477"/>
      <c r="D145" s="477"/>
      <c r="E145" s="477"/>
      <c r="F145" s="477"/>
      <c r="G145" s="272" t="s">
        <v>84</v>
      </c>
      <c r="H145" s="437"/>
      <c r="I145" s="438"/>
    </row>
    <row r="146" spans="1:11" x14ac:dyDescent="0.25">
      <c r="A146" s="479"/>
      <c r="B146" s="478"/>
      <c r="C146" s="477"/>
      <c r="D146" s="477"/>
      <c r="E146" s="477"/>
      <c r="F146" s="477"/>
      <c r="G146" s="272" t="s">
        <v>74</v>
      </c>
      <c r="H146" s="437"/>
      <c r="I146" s="438"/>
    </row>
    <row r="147" spans="1:11" x14ac:dyDescent="0.25">
      <c r="A147" s="479"/>
      <c r="B147" s="478"/>
      <c r="C147" s="477"/>
      <c r="D147" s="477"/>
      <c r="E147" s="477"/>
      <c r="F147" s="477"/>
      <c r="G147" s="272" t="s">
        <v>8</v>
      </c>
      <c r="H147" s="437"/>
      <c r="I147" s="438"/>
    </row>
    <row r="148" spans="1:11" ht="15" customHeight="1" x14ac:dyDescent="0.25">
      <c r="A148" s="479"/>
      <c r="B148" s="478"/>
      <c r="C148" s="477" t="s">
        <v>1177</v>
      </c>
      <c r="D148" s="477"/>
      <c r="E148" s="477"/>
      <c r="F148" s="477"/>
      <c r="G148" s="272" t="s">
        <v>5</v>
      </c>
      <c r="H148" s="437"/>
      <c r="I148" s="438"/>
    </row>
    <row r="149" spans="1:11" x14ac:dyDescent="0.25">
      <c r="A149" s="479"/>
      <c r="B149" s="478"/>
      <c r="C149" s="477"/>
      <c r="D149" s="477"/>
      <c r="E149" s="477"/>
      <c r="F149" s="477"/>
      <c r="G149" s="272" t="s">
        <v>85</v>
      </c>
      <c r="H149" s="437"/>
      <c r="I149" s="438"/>
    </row>
    <row r="150" spans="1:11" x14ac:dyDescent="0.25">
      <c r="A150" s="479"/>
      <c r="B150" s="478"/>
      <c r="C150" s="477"/>
      <c r="D150" s="477"/>
      <c r="E150" s="477"/>
      <c r="F150" s="477"/>
      <c r="G150" s="272" t="s">
        <v>8</v>
      </c>
      <c r="H150" s="437"/>
      <c r="I150" s="438"/>
    </row>
    <row r="151" spans="1:11" ht="15" customHeight="1" x14ac:dyDescent="0.25">
      <c r="A151" s="479"/>
      <c r="B151" s="478"/>
      <c r="C151" s="477" t="s">
        <v>1178</v>
      </c>
      <c r="D151" s="477"/>
      <c r="E151" s="477"/>
      <c r="F151" s="477"/>
      <c r="G151" s="272" t="s">
        <v>5</v>
      </c>
      <c r="H151" s="437"/>
      <c r="I151" s="438"/>
    </row>
    <row r="152" spans="1:11" x14ac:dyDescent="0.25">
      <c r="A152" s="479"/>
      <c r="B152" s="478"/>
      <c r="C152" s="477"/>
      <c r="D152" s="477"/>
      <c r="E152" s="477"/>
      <c r="F152" s="477"/>
      <c r="G152" s="272" t="s">
        <v>84</v>
      </c>
      <c r="H152" s="437"/>
      <c r="I152" s="438"/>
    </row>
    <row r="153" spans="1:11" x14ac:dyDescent="0.25">
      <c r="A153" s="479"/>
      <c r="B153" s="478"/>
      <c r="C153" s="477"/>
      <c r="D153" s="477"/>
      <c r="E153" s="477"/>
      <c r="F153" s="477"/>
      <c r="G153" s="272" t="s">
        <v>74</v>
      </c>
      <c r="H153" s="437"/>
      <c r="I153" s="438"/>
    </row>
    <row r="154" spans="1:11" x14ac:dyDescent="0.25">
      <c r="A154" s="479"/>
      <c r="B154" s="478"/>
      <c r="C154" s="477"/>
      <c r="D154" s="477"/>
      <c r="E154" s="477"/>
      <c r="F154" s="477"/>
      <c r="G154" s="272" t="s">
        <v>8</v>
      </c>
      <c r="H154" s="437"/>
      <c r="I154" s="438"/>
    </row>
    <row r="155" spans="1:11" x14ac:dyDescent="0.25">
      <c r="A155" s="321"/>
      <c r="B155" s="287"/>
      <c r="C155" s="475" t="s">
        <v>86</v>
      </c>
      <c r="D155" s="475"/>
      <c r="E155" s="475"/>
      <c r="F155" s="475"/>
      <c r="G155" s="287" t="s">
        <v>13</v>
      </c>
      <c r="H155" s="15">
        <f>(H144+H148+H151)/3</f>
        <v>0</v>
      </c>
      <c r="I155" s="301"/>
      <c r="J155" s="37"/>
      <c r="K155" s="37"/>
    </row>
    <row r="156" spans="1:11" ht="15.75" customHeight="1" x14ac:dyDescent="0.25">
      <c r="A156" s="469" t="s">
        <v>1111</v>
      </c>
      <c r="B156" s="470"/>
      <c r="C156" s="470"/>
      <c r="D156" s="470"/>
      <c r="E156" s="470"/>
      <c r="F156" s="470"/>
      <c r="G156" s="470"/>
      <c r="H156" s="470"/>
      <c r="I156" s="471"/>
    </row>
    <row r="157" spans="1:11" ht="15.75" customHeight="1" x14ac:dyDescent="0.25">
      <c r="A157" s="469"/>
      <c r="B157" s="470"/>
      <c r="C157" s="470"/>
      <c r="D157" s="470"/>
      <c r="E157" s="470"/>
      <c r="F157" s="470"/>
      <c r="G157" s="470"/>
      <c r="H157" s="470"/>
      <c r="I157" s="471"/>
    </row>
    <row r="158" spans="1:11" x14ac:dyDescent="0.25">
      <c r="A158" s="304" t="s">
        <v>0</v>
      </c>
      <c r="B158" s="269" t="s">
        <v>798</v>
      </c>
      <c r="C158" s="481" t="s">
        <v>1</v>
      </c>
      <c r="D158" s="481"/>
      <c r="E158" s="481"/>
      <c r="F158" s="481"/>
      <c r="G158" s="481" t="s">
        <v>2</v>
      </c>
      <c r="H158" s="481" t="s">
        <v>3</v>
      </c>
      <c r="I158" s="305"/>
    </row>
    <row r="159" spans="1:11" ht="49.5" customHeight="1" x14ac:dyDescent="0.25">
      <c r="A159" s="479" t="s">
        <v>992</v>
      </c>
      <c r="B159" s="478" t="s">
        <v>976</v>
      </c>
      <c r="C159" s="435" t="s">
        <v>1492</v>
      </c>
      <c r="D159" s="435"/>
      <c r="E159" s="435"/>
      <c r="F159" s="435"/>
      <c r="G159" s="272"/>
      <c r="H159" s="14"/>
      <c r="I159" s="299"/>
    </row>
    <row r="160" spans="1:11" ht="29.25" customHeight="1" x14ac:dyDescent="0.25">
      <c r="A160" s="479"/>
      <c r="B160" s="478"/>
      <c r="C160" s="477" t="s">
        <v>1179</v>
      </c>
      <c r="D160" s="477"/>
      <c r="E160" s="477"/>
      <c r="F160" s="477"/>
      <c r="G160" s="272" t="s">
        <v>304</v>
      </c>
      <c r="H160" s="437"/>
      <c r="I160" s="438"/>
    </row>
    <row r="161" spans="1:11" ht="28.5" customHeight="1" x14ac:dyDescent="0.25">
      <c r="A161" s="479"/>
      <c r="B161" s="478"/>
      <c r="C161" s="477"/>
      <c r="D161" s="477"/>
      <c r="E161" s="477"/>
      <c r="F161" s="477"/>
      <c r="G161" s="272" t="s">
        <v>305</v>
      </c>
      <c r="H161" s="437"/>
      <c r="I161" s="438"/>
    </row>
    <row r="162" spans="1:11" ht="28.5" x14ac:dyDescent="0.25">
      <c r="A162" s="479"/>
      <c r="B162" s="478"/>
      <c r="C162" s="477"/>
      <c r="D162" s="477"/>
      <c r="E162" s="477"/>
      <c r="F162" s="477"/>
      <c r="G162" s="272" t="s">
        <v>306</v>
      </c>
      <c r="H162" s="437"/>
      <c r="I162" s="438"/>
    </row>
    <row r="163" spans="1:11" x14ac:dyDescent="0.25">
      <c r="A163" s="479"/>
      <c r="B163" s="478"/>
      <c r="C163" s="477"/>
      <c r="D163" s="477"/>
      <c r="E163" s="477"/>
      <c r="F163" s="477"/>
      <c r="G163" s="272" t="s">
        <v>8</v>
      </c>
      <c r="H163" s="437"/>
      <c r="I163" s="438"/>
    </row>
    <row r="164" spans="1:11" ht="15" customHeight="1" x14ac:dyDescent="0.25">
      <c r="A164" s="479"/>
      <c r="B164" s="478"/>
      <c r="C164" s="477" t="s">
        <v>1180</v>
      </c>
      <c r="D164" s="477"/>
      <c r="E164" s="477"/>
      <c r="F164" s="477"/>
      <c r="G164" s="272" t="s">
        <v>5</v>
      </c>
      <c r="H164" s="437"/>
      <c r="I164" s="438"/>
    </row>
    <row r="165" spans="1:11" x14ac:dyDescent="0.25">
      <c r="A165" s="479"/>
      <c r="B165" s="478"/>
      <c r="C165" s="477"/>
      <c r="D165" s="477"/>
      <c r="E165" s="477"/>
      <c r="F165" s="477"/>
      <c r="G165" s="272" t="s">
        <v>16</v>
      </c>
      <c r="H165" s="437"/>
      <c r="I165" s="438"/>
    </row>
    <row r="166" spans="1:11" x14ac:dyDescent="0.25">
      <c r="A166" s="479"/>
      <c r="B166" s="478"/>
      <c r="C166" s="477"/>
      <c r="D166" s="477"/>
      <c r="E166" s="477"/>
      <c r="F166" s="477"/>
      <c r="G166" s="272" t="s">
        <v>8</v>
      </c>
      <c r="H166" s="437"/>
      <c r="I166" s="438"/>
    </row>
    <row r="167" spans="1:11" ht="15" customHeight="1" x14ac:dyDescent="0.25">
      <c r="A167" s="479"/>
      <c r="B167" s="478"/>
      <c r="C167" s="477" t="s">
        <v>1181</v>
      </c>
      <c r="D167" s="477"/>
      <c r="E167" s="477"/>
      <c r="F167" s="477"/>
      <c r="G167" s="272" t="s">
        <v>5</v>
      </c>
      <c r="H167" s="437"/>
      <c r="I167" s="438"/>
    </row>
    <row r="168" spans="1:11" ht="28.5" x14ac:dyDescent="0.25">
      <c r="A168" s="479"/>
      <c r="B168" s="478"/>
      <c r="C168" s="477"/>
      <c r="D168" s="477"/>
      <c r="E168" s="477"/>
      <c r="F168" s="477"/>
      <c r="G168" s="272" t="s">
        <v>307</v>
      </c>
      <c r="H168" s="437"/>
      <c r="I168" s="438"/>
    </row>
    <row r="169" spans="1:11" x14ac:dyDescent="0.25">
      <c r="A169" s="479"/>
      <c r="B169" s="478"/>
      <c r="C169" s="477"/>
      <c r="D169" s="477"/>
      <c r="E169" s="477"/>
      <c r="F169" s="477"/>
      <c r="G169" s="272" t="s">
        <v>8</v>
      </c>
      <c r="H169" s="437"/>
      <c r="I169" s="438"/>
    </row>
    <row r="170" spans="1:11" x14ac:dyDescent="0.25">
      <c r="A170" s="321"/>
      <c r="B170" s="287"/>
      <c r="C170" s="475" t="s">
        <v>308</v>
      </c>
      <c r="D170" s="475"/>
      <c r="E170" s="475"/>
      <c r="F170" s="475"/>
      <c r="G170" s="287" t="s">
        <v>13</v>
      </c>
      <c r="H170" s="15">
        <f>(H160+H164+H167)/3</f>
        <v>0</v>
      </c>
      <c r="I170" s="301"/>
      <c r="J170" s="37"/>
      <c r="K170" s="37"/>
    </row>
    <row r="171" spans="1:11" ht="33.75" customHeight="1" x14ac:dyDescent="0.25">
      <c r="A171" s="479" t="s">
        <v>993</v>
      </c>
      <c r="B171" s="478" t="s">
        <v>977</v>
      </c>
      <c r="C171" s="435" t="s">
        <v>309</v>
      </c>
      <c r="D171" s="435"/>
      <c r="E171" s="435"/>
      <c r="F171" s="435"/>
      <c r="G171" s="272"/>
      <c r="H171" s="14"/>
      <c r="I171" s="299"/>
    </row>
    <row r="172" spans="1:11" ht="19.5" customHeight="1" x14ac:dyDescent="0.25">
      <c r="A172" s="479"/>
      <c r="B172" s="478"/>
      <c r="C172" s="477" t="s">
        <v>1182</v>
      </c>
      <c r="D172" s="477"/>
      <c r="E172" s="477"/>
      <c r="F172" s="477"/>
      <c r="G172" s="272" t="s">
        <v>304</v>
      </c>
      <c r="H172" s="437"/>
      <c r="I172" s="438"/>
    </row>
    <row r="173" spans="1:11" ht="26.25" customHeight="1" x14ac:dyDescent="0.25">
      <c r="A173" s="479"/>
      <c r="B173" s="478"/>
      <c r="C173" s="477"/>
      <c r="D173" s="477"/>
      <c r="E173" s="477"/>
      <c r="F173" s="477"/>
      <c r="G173" s="272" t="s">
        <v>305</v>
      </c>
      <c r="H173" s="437"/>
      <c r="I173" s="438"/>
    </row>
    <row r="174" spans="1:11" ht="28.5" x14ac:dyDescent="0.25">
      <c r="A174" s="479"/>
      <c r="B174" s="478"/>
      <c r="C174" s="477"/>
      <c r="D174" s="477"/>
      <c r="E174" s="477"/>
      <c r="F174" s="477"/>
      <c r="G174" s="272" t="s">
        <v>306</v>
      </c>
      <c r="H174" s="437"/>
      <c r="I174" s="438"/>
    </row>
    <row r="175" spans="1:11" x14ac:dyDescent="0.25">
      <c r="A175" s="479"/>
      <c r="B175" s="478"/>
      <c r="C175" s="477"/>
      <c r="D175" s="477"/>
      <c r="E175" s="477"/>
      <c r="F175" s="477"/>
      <c r="G175" s="272" t="s">
        <v>8</v>
      </c>
      <c r="H175" s="437"/>
      <c r="I175" s="438"/>
    </row>
    <row r="176" spans="1:11" ht="15" customHeight="1" x14ac:dyDescent="0.25">
      <c r="A176" s="479"/>
      <c r="B176" s="478"/>
      <c r="C176" s="477" t="s">
        <v>1183</v>
      </c>
      <c r="D176" s="477"/>
      <c r="E176" s="477"/>
      <c r="F176" s="477"/>
      <c r="G176" s="272" t="s">
        <v>5</v>
      </c>
      <c r="H176" s="437"/>
      <c r="I176" s="438"/>
    </row>
    <row r="177" spans="1:11" ht="28.5" x14ac:dyDescent="0.25">
      <c r="A177" s="479"/>
      <c r="B177" s="478"/>
      <c r="C177" s="477"/>
      <c r="D177" s="477"/>
      <c r="E177" s="477"/>
      <c r="F177" s="477"/>
      <c r="G177" s="272" t="s">
        <v>310</v>
      </c>
      <c r="H177" s="437"/>
      <c r="I177" s="438"/>
    </row>
    <row r="178" spans="1:11" x14ac:dyDescent="0.25">
      <c r="A178" s="479"/>
      <c r="B178" s="478"/>
      <c r="C178" s="477"/>
      <c r="D178" s="477"/>
      <c r="E178" s="477"/>
      <c r="F178" s="477"/>
      <c r="G178" s="272" t="s">
        <v>16</v>
      </c>
      <c r="H178" s="437"/>
      <c r="I178" s="438"/>
    </row>
    <row r="179" spans="1:11" x14ac:dyDescent="0.25">
      <c r="A179" s="479"/>
      <c r="B179" s="478"/>
      <c r="C179" s="477"/>
      <c r="D179" s="477"/>
      <c r="E179" s="477"/>
      <c r="F179" s="477"/>
      <c r="G179" s="272" t="s">
        <v>8</v>
      </c>
      <c r="H179" s="437"/>
      <c r="I179" s="438"/>
    </row>
    <row r="180" spans="1:11" ht="15" customHeight="1" x14ac:dyDescent="0.25">
      <c r="A180" s="479"/>
      <c r="B180" s="478"/>
      <c r="C180" s="477" t="s">
        <v>1184</v>
      </c>
      <c r="D180" s="477"/>
      <c r="E180" s="477"/>
      <c r="F180" s="477"/>
      <c r="G180" s="272" t="s">
        <v>5</v>
      </c>
      <c r="H180" s="437"/>
      <c r="I180" s="438"/>
    </row>
    <row r="181" spans="1:11" ht="28.5" x14ac:dyDescent="0.25">
      <c r="A181" s="479"/>
      <c r="B181" s="478"/>
      <c r="C181" s="477"/>
      <c r="D181" s="477"/>
      <c r="E181" s="477"/>
      <c r="F181" s="477"/>
      <c r="G181" s="272" t="s">
        <v>307</v>
      </c>
      <c r="H181" s="437"/>
      <c r="I181" s="438"/>
    </row>
    <row r="182" spans="1:11" x14ac:dyDescent="0.25">
      <c r="A182" s="479"/>
      <c r="B182" s="478"/>
      <c r="C182" s="477"/>
      <c r="D182" s="477"/>
      <c r="E182" s="477"/>
      <c r="F182" s="477"/>
      <c r="G182" s="272" t="s">
        <v>8</v>
      </c>
      <c r="H182" s="437"/>
      <c r="I182" s="438"/>
    </row>
    <row r="183" spans="1:11" ht="15" customHeight="1" x14ac:dyDescent="0.25">
      <c r="A183" s="321"/>
      <c r="B183" s="287"/>
      <c r="C183" s="475" t="s">
        <v>311</v>
      </c>
      <c r="D183" s="475"/>
      <c r="E183" s="475"/>
      <c r="F183" s="475"/>
      <c r="G183" s="287" t="s">
        <v>13</v>
      </c>
      <c r="H183" s="15">
        <f>(H172+H176+H180)/3</f>
        <v>0</v>
      </c>
      <c r="I183" s="301"/>
      <c r="J183" s="37"/>
      <c r="K183" s="37"/>
    </row>
    <row r="184" spans="1:11" ht="75" customHeight="1" x14ac:dyDescent="0.25">
      <c r="A184" s="479" t="s">
        <v>989</v>
      </c>
      <c r="B184" s="478" t="s">
        <v>978</v>
      </c>
      <c r="C184" s="435" t="s">
        <v>312</v>
      </c>
      <c r="D184" s="435"/>
      <c r="E184" s="435"/>
      <c r="F184" s="435"/>
      <c r="G184" s="272"/>
      <c r="H184" s="14"/>
      <c r="I184" s="299"/>
    </row>
    <row r="185" spans="1:11" ht="15" customHeight="1" x14ac:dyDescent="0.25">
      <c r="A185" s="479"/>
      <c r="B185" s="478"/>
      <c r="C185" s="477" t="s">
        <v>1185</v>
      </c>
      <c r="D185" s="477"/>
      <c r="E185" s="477"/>
      <c r="F185" s="477"/>
      <c r="G185" s="272" t="s">
        <v>5</v>
      </c>
      <c r="H185" s="437"/>
      <c r="I185" s="438"/>
    </row>
    <row r="186" spans="1:11" x14ac:dyDescent="0.25">
      <c r="A186" s="479"/>
      <c r="B186" s="478"/>
      <c r="C186" s="477"/>
      <c r="D186" s="477"/>
      <c r="E186" s="477"/>
      <c r="F186" s="477"/>
      <c r="G186" s="272" t="s">
        <v>313</v>
      </c>
      <c r="H186" s="437"/>
      <c r="I186" s="438"/>
    </row>
    <row r="187" spans="1:11" x14ac:dyDescent="0.25">
      <c r="A187" s="479"/>
      <c r="B187" s="478"/>
      <c r="C187" s="477"/>
      <c r="D187" s="477"/>
      <c r="E187" s="477"/>
      <c r="F187" s="477"/>
      <c r="G187" s="272" t="s">
        <v>314</v>
      </c>
      <c r="H187" s="437"/>
      <c r="I187" s="438"/>
    </row>
    <row r="188" spans="1:11" x14ac:dyDescent="0.25">
      <c r="A188" s="479"/>
      <c r="B188" s="478"/>
      <c r="C188" s="477"/>
      <c r="D188" s="477"/>
      <c r="E188" s="477"/>
      <c r="F188" s="477"/>
      <c r="G188" s="272" t="s">
        <v>8</v>
      </c>
      <c r="H188" s="437"/>
      <c r="I188" s="438"/>
    </row>
    <row r="189" spans="1:11" ht="15" customHeight="1" x14ac:dyDescent="0.25">
      <c r="A189" s="479"/>
      <c r="B189" s="478"/>
      <c r="C189" s="477" t="s">
        <v>1186</v>
      </c>
      <c r="D189" s="477"/>
      <c r="E189" s="477"/>
      <c r="F189" s="477"/>
      <c r="G189" s="272" t="s">
        <v>5</v>
      </c>
      <c r="H189" s="437"/>
      <c r="I189" s="438"/>
    </row>
    <row r="190" spans="1:11" x14ac:dyDescent="0.25">
      <c r="A190" s="479"/>
      <c r="B190" s="478"/>
      <c r="C190" s="477"/>
      <c r="D190" s="477"/>
      <c r="E190" s="477"/>
      <c r="F190" s="477"/>
      <c r="G190" s="272" t="s">
        <v>25</v>
      </c>
      <c r="H190" s="437"/>
      <c r="I190" s="438"/>
    </row>
    <row r="191" spans="1:11" x14ac:dyDescent="0.25">
      <c r="A191" s="479"/>
      <c r="B191" s="478"/>
      <c r="C191" s="477"/>
      <c r="D191" s="477"/>
      <c r="E191" s="477"/>
      <c r="F191" s="477"/>
      <c r="G191" s="272" t="s">
        <v>315</v>
      </c>
      <c r="H191" s="437"/>
      <c r="I191" s="438"/>
    </row>
    <row r="192" spans="1:11" x14ac:dyDescent="0.25">
      <c r="A192" s="479"/>
      <c r="B192" s="478"/>
      <c r="C192" s="477"/>
      <c r="D192" s="477"/>
      <c r="E192" s="477"/>
      <c r="F192" s="477"/>
      <c r="G192" s="272" t="s">
        <v>8</v>
      </c>
      <c r="H192" s="437"/>
      <c r="I192" s="438"/>
    </row>
    <row r="193" spans="1:11" ht="15" customHeight="1" x14ac:dyDescent="0.25">
      <c r="A193" s="479"/>
      <c r="B193" s="478"/>
      <c r="C193" s="477" t="s">
        <v>1187</v>
      </c>
      <c r="D193" s="477"/>
      <c r="E193" s="477"/>
      <c r="F193" s="477"/>
      <c r="G193" s="272" t="s">
        <v>5</v>
      </c>
      <c r="H193" s="437"/>
      <c r="I193" s="438"/>
    </row>
    <row r="194" spans="1:11" x14ac:dyDescent="0.25">
      <c r="A194" s="479"/>
      <c r="B194" s="478"/>
      <c r="C194" s="477"/>
      <c r="D194" s="477"/>
      <c r="E194" s="477"/>
      <c r="F194" s="477"/>
      <c r="G194" s="272" t="s">
        <v>25</v>
      </c>
      <c r="H194" s="437"/>
      <c r="I194" s="438"/>
    </row>
    <row r="195" spans="1:11" x14ac:dyDescent="0.25">
      <c r="A195" s="479"/>
      <c r="B195" s="478"/>
      <c r="C195" s="477"/>
      <c r="D195" s="477"/>
      <c r="E195" s="477"/>
      <c r="F195" s="477"/>
      <c r="G195" s="272" t="s">
        <v>316</v>
      </c>
      <c r="H195" s="437"/>
      <c r="I195" s="438"/>
    </row>
    <row r="196" spans="1:11" x14ac:dyDescent="0.25">
      <c r="A196" s="479"/>
      <c r="B196" s="478"/>
      <c r="C196" s="477"/>
      <c r="D196" s="477"/>
      <c r="E196" s="477"/>
      <c r="F196" s="477"/>
      <c r="G196" s="272" t="s">
        <v>8</v>
      </c>
      <c r="H196" s="437"/>
      <c r="I196" s="438"/>
    </row>
    <row r="197" spans="1:11" ht="15" customHeight="1" x14ac:dyDescent="0.25">
      <c r="A197" s="321"/>
      <c r="B197" s="287"/>
      <c r="C197" s="475" t="s">
        <v>317</v>
      </c>
      <c r="D197" s="475"/>
      <c r="E197" s="475"/>
      <c r="F197" s="475"/>
      <c r="G197" s="287" t="s">
        <v>13</v>
      </c>
      <c r="H197" s="15">
        <f>(H185+H189+H193)/3</f>
        <v>0</v>
      </c>
      <c r="I197" s="301"/>
      <c r="J197" s="37"/>
      <c r="K197" s="37"/>
    </row>
    <row r="198" spans="1:11" ht="63" customHeight="1" x14ac:dyDescent="0.25">
      <c r="A198" s="479" t="s">
        <v>994</v>
      </c>
      <c r="B198" s="478" t="s">
        <v>979</v>
      </c>
      <c r="C198" s="435" t="s">
        <v>318</v>
      </c>
      <c r="D198" s="435"/>
      <c r="E198" s="435"/>
      <c r="F198" s="435"/>
      <c r="G198" s="272"/>
      <c r="H198" s="14"/>
      <c r="I198" s="299"/>
    </row>
    <row r="199" spans="1:11" ht="15" customHeight="1" x14ac:dyDescent="0.25">
      <c r="A199" s="479"/>
      <c r="B199" s="478"/>
      <c r="C199" s="477" t="s">
        <v>1188</v>
      </c>
      <c r="D199" s="477"/>
      <c r="E199" s="477"/>
      <c r="F199" s="477"/>
      <c r="G199" s="272" t="s">
        <v>228</v>
      </c>
      <c r="H199" s="437"/>
      <c r="I199" s="438"/>
    </row>
    <row r="200" spans="1:11" x14ac:dyDescent="0.25">
      <c r="A200" s="479"/>
      <c r="B200" s="478"/>
      <c r="C200" s="477"/>
      <c r="D200" s="477"/>
      <c r="E200" s="477"/>
      <c r="F200" s="477"/>
      <c r="G200" s="272" t="s">
        <v>229</v>
      </c>
      <c r="H200" s="437"/>
      <c r="I200" s="438"/>
    </row>
    <row r="201" spans="1:11" x14ac:dyDescent="0.25">
      <c r="A201" s="479"/>
      <c r="B201" s="478"/>
      <c r="C201" s="477"/>
      <c r="D201" s="477"/>
      <c r="E201" s="477"/>
      <c r="F201" s="477"/>
      <c r="G201" s="272" t="s">
        <v>91</v>
      </c>
      <c r="H201" s="437"/>
      <c r="I201" s="438"/>
    </row>
    <row r="202" spans="1:11" x14ac:dyDescent="0.25">
      <c r="A202" s="479"/>
      <c r="B202" s="478"/>
      <c r="C202" s="477"/>
      <c r="D202" s="477"/>
      <c r="E202" s="477"/>
      <c r="F202" s="477"/>
      <c r="G202" s="272" t="s">
        <v>7</v>
      </c>
      <c r="H202" s="437"/>
      <c r="I202" s="438"/>
    </row>
    <row r="203" spans="1:11" x14ac:dyDescent="0.25">
      <c r="A203" s="479"/>
      <c r="B203" s="478"/>
      <c r="C203" s="477"/>
      <c r="D203" s="477"/>
      <c r="E203" s="477"/>
      <c r="F203" s="477"/>
      <c r="G203" s="272" t="s">
        <v>8</v>
      </c>
      <c r="H203" s="437"/>
      <c r="I203" s="438"/>
    </row>
    <row r="204" spans="1:11" ht="15" customHeight="1" x14ac:dyDescent="0.25">
      <c r="A204" s="479"/>
      <c r="B204" s="478"/>
      <c r="C204" s="477" t="s">
        <v>1189</v>
      </c>
      <c r="D204" s="477"/>
      <c r="E204" s="477"/>
      <c r="F204" s="477"/>
      <c r="G204" s="272" t="s">
        <v>5</v>
      </c>
      <c r="H204" s="437"/>
      <c r="I204" s="438"/>
    </row>
    <row r="205" spans="1:11" x14ac:dyDescent="0.25">
      <c r="A205" s="479"/>
      <c r="B205" s="478"/>
      <c r="C205" s="477"/>
      <c r="D205" s="477"/>
      <c r="E205" s="477"/>
      <c r="F205" s="477"/>
      <c r="G205" s="272" t="s">
        <v>319</v>
      </c>
      <c r="H205" s="437"/>
      <c r="I205" s="438"/>
    </row>
    <row r="206" spans="1:11" x14ac:dyDescent="0.25">
      <c r="A206" s="479"/>
      <c r="B206" s="478"/>
      <c r="C206" s="477"/>
      <c r="D206" s="477"/>
      <c r="E206" s="477"/>
      <c r="F206" s="477"/>
      <c r="G206" s="272" t="s">
        <v>320</v>
      </c>
      <c r="H206" s="437"/>
      <c r="I206" s="438"/>
    </row>
    <row r="207" spans="1:11" x14ac:dyDescent="0.25">
      <c r="A207" s="479"/>
      <c r="B207" s="478"/>
      <c r="C207" s="477"/>
      <c r="D207" s="477"/>
      <c r="E207" s="477"/>
      <c r="F207" s="477"/>
      <c r="G207" s="272" t="s">
        <v>8</v>
      </c>
      <c r="H207" s="437"/>
      <c r="I207" s="438"/>
    </row>
    <row r="208" spans="1:11" ht="15" customHeight="1" x14ac:dyDescent="0.25">
      <c r="A208" s="479"/>
      <c r="B208" s="478"/>
      <c r="C208" s="477" t="s">
        <v>1190</v>
      </c>
      <c r="D208" s="477"/>
      <c r="E208" s="477"/>
      <c r="F208" s="477"/>
      <c r="G208" s="272" t="s">
        <v>321</v>
      </c>
      <c r="H208" s="437"/>
      <c r="I208" s="438"/>
    </row>
    <row r="209" spans="1:11" x14ac:dyDescent="0.25">
      <c r="A209" s="479"/>
      <c r="B209" s="478"/>
      <c r="C209" s="477"/>
      <c r="D209" s="477"/>
      <c r="E209" s="477"/>
      <c r="F209" s="477"/>
      <c r="G209" s="272" t="s">
        <v>322</v>
      </c>
      <c r="H209" s="437"/>
      <c r="I209" s="438"/>
    </row>
    <row r="210" spans="1:11" x14ac:dyDescent="0.25">
      <c r="A210" s="479"/>
      <c r="B210" s="478"/>
      <c r="C210" s="477"/>
      <c r="D210" s="477"/>
      <c r="E210" s="477"/>
      <c r="F210" s="477"/>
      <c r="G210" s="272" t="s">
        <v>323</v>
      </c>
      <c r="H210" s="437"/>
      <c r="I210" s="438"/>
    </row>
    <row r="211" spans="1:11" x14ac:dyDescent="0.25">
      <c r="A211" s="479"/>
      <c r="B211" s="478"/>
      <c r="C211" s="477"/>
      <c r="D211" s="477"/>
      <c r="E211" s="477"/>
      <c r="F211" s="477"/>
      <c r="G211" s="272" t="s">
        <v>8</v>
      </c>
      <c r="H211" s="437"/>
      <c r="I211" s="438"/>
    </row>
    <row r="212" spans="1:11" ht="15" customHeight="1" x14ac:dyDescent="0.25">
      <c r="A212" s="321"/>
      <c r="B212" s="287"/>
      <c r="C212" s="475" t="s">
        <v>230</v>
      </c>
      <c r="D212" s="475"/>
      <c r="E212" s="475"/>
      <c r="F212" s="475"/>
      <c r="G212" s="287" t="s">
        <v>13</v>
      </c>
      <c r="H212" s="15">
        <f>(H199+H204+H208)/3</f>
        <v>0</v>
      </c>
      <c r="I212" s="301"/>
      <c r="J212" s="37"/>
      <c r="K212" s="37"/>
    </row>
    <row r="213" spans="1:11" ht="48" customHeight="1" x14ac:dyDescent="0.25">
      <c r="A213" s="479" t="s">
        <v>995</v>
      </c>
      <c r="B213" s="478" t="s">
        <v>980</v>
      </c>
      <c r="C213" s="435" t="s">
        <v>324</v>
      </c>
      <c r="D213" s="435"/>
      <c r="E213" s="435"/>
      <c r="F213" s="435"/>
      <c r="G213" s="272"/>
      <c r="H213" s="14"/>
      <c r="I213" s="299"/>
    </row>
    <row r="214" spans="1:11" ht="15" customHeight="1" x14ac:dyDescent="0.25">
      <c r="A214" s="479"/>
      <c r="B214" s="478"/>
      <c r="C214" s="477" t="s">
        <v>1191</v>
      </c>
      <c r="D214" s="477"/>
      <c r="E214" s="477"/>
      <c r="F214" s="271" t="s">
        <v>1192</v>
      </c>
      <c r="G214" s="272" t="s">
        <v>22</v>
      </c>
      <c r="H214" s="266"/>
      <c r="I214" s="302"/>
    </row>
    <row r="215" spans="1:11" ht="15" customHeight="1" x14ac:dyDescent="0.25">
      <c r="A215" s="479"/>
      <c r="B215" s="478"/>
      <c r="C215" s="477"/>
      <c r="D215" s="477"/>
      <c r="E215" s="477"/>
      <c r="F215" s="271" t="s">
        <v>1193</v>
      </c>
      <c r="G215" s="272" t="s">
        <v>9</v>
      </c>
      <c r="H215" s="266"/>
      <c r="I215" s="302"/>
    </row>
    <row r="216" spans="1:11" ht="15" customHeight="1" x14ac:dyDescent="0.25">
      <c r="A216" s="479"/>
      <c r="B216" s="478"/>
      <c r="C216" s="477"/>
      <c r="D216" s="477"/>
      <c r="E216" s="477"/>
      <c r="F216" s="271" t="s">
        <v>1194</v>
      </c>
      <c r="G216" s="272" t="s">
        <v>22</v>
      </c>
      <c r="H216" s="266"/>
      <c r="I216" s="302"/>
    </row>
    <row r="217" spans="1:11" x14ac:dyDescent="0.25">
      <c r="A217" s="479"/>
      <c r="B217" s="478"/>
      <c r="C217" s="477"/>
      <c r="D217" s="477"/>
      <c r="E217" s="477"/>
      <c r="F217" s="271" t="s">
        <v>1195</v>
      </c>
      <c r="G217" s="272" t="s">
        <v>9</v>
      </c>
      <c r="H217" s="266"/>
      <c r="I217" s="302"/>
    </row>
    <row r="218" spans="1:11" x14ac:dyDescent="0.25">
      <c r="A218" s="479"/>
      <c r="B218" s="478"/>
      <c r="C218" s="477"/>
      <c r="D218" s="477"/>
      <c r="E218" s="477"/>
      <c r="F218" s="271" t="s">
        <v>1196</v>
      </c>
      <c r="G218" s="272" t="s">
        <v>380</v>
      </c>
      <c r="H218" s="266"/>
      <c r="I218" s="302"/>
    </row>
    <row r="219" spans="1:11" ht="30" customHeight="1" x14ac:dyDescent="0.25">
      <c r="A219" s="479"/>
      <c r="B219" s="478"/>
      <c r="C219" s="477" t="s">
        <v>1197</v>
      </c>
      <c r="D219" s="477"/>
      <c r="E219" s="477"/>
      <c r="F219" s="477"/>
      <c r="G219" s="272" t="s">
        <v>325</v>
      </c>
      <c r="H219" s="437"/>
      <c r="I219" s="438"/>
    </row>
    <row r="220" spans="1:11" x14ac:dyDescent="0.25">
      <c r="A220" s="479"/>
      <c r="B220" s="478"/>
      <c r="C220" s="477"/>
      <c r="D220" s="477"/>
      <c r="E220" s="477"/>
      <c r="F220" s="477"/>
      <c r="G220" s="272" t="s">
        <v>326</v>
      </c>
      <c r="H220" s="437"/>
      <c r="I220" s="438"/>
    </row>
    <row r="221" spans="1:11" x14ac:dyDescent="0.25">
      <c r="A221" s="479"/>
      <c r="B221" s="478"/>
      <c r="C221" s="477"/>
      <c r="D221" s="477"/>
      <c r="E221" s="477"/>
      <c r="F221" s="477"/>
      <c r="G221" s="272" t="s">
        <v>327</v>
      </c>
      <c r="H221" s="437"/>
      <c r="I221" s="438"/>
    </row>
    <row r="222" spans="1:11" x14ac:dyDescent="0.25">
      <c r="A222" s="479"/>
      <c r="B222" s="478"/>
      <c r="C222" s="477"/>
      <c r="D222" s="477"/>
      <c r="E222" s="477"/>
      <c r="F222" s="477"/>
      <c r="G222" s="272" t="s">
        <v>8</v>
      </c>
      <c r="H222" s="437"/>
      <c r="I222" s="438"/>
    </row>
    <row r="223" spans="1:11" ht="15" customHeight="1" x14ac:dyDescent="0.25">
      <c r="A223" s="479"/>
      <c r="B223" s="478"/>
      <c r="C223" s="477" t="s">
        <v>1198</v>
      </c>
      <c r="D223" s="477"/>
      <c r="E223" s="477"/>
      <c r="F223" s="477"/>
      <c r="G223" s="272" t="s">
        <v>328</v>
      </c>
      <c r="H223" s="437"/>
      <c r="I223" s="438"/>
    </row>
    <row r="224" spans="1:11" x14ac:dyDescent="0.25">
      <c r="A224" s="479"/>
      <c r="B224" s="478"/>
      <c r="C224" s="477"/>
      <c r="D224" s="477"/>
      <c r="E224" s="477"/>
      <c r="F224" s="477"/>
      <c r="G224" s="272" t="s">
        <v>329</v>
      </c>
      <c r="H224" s="437"/>
      <c r="I224" s="438"/>
    </row>
    <row r="225" spans="1:11" ht="28.5" x14ac:dyDescent="0.25">
      <c r="A225" s="479"/>
      <c r="B225" s="478"/>
      <c r="C225" s="477"/>
      <c r="D225" s="477"/>
      <c r="E225" s="477"/>
      <c r="F225" s="477"/>
      <c r="G225" s="272" t="s">
        <v>330</v>
      </c>
      <c r="H225" s="437"/>
      <c r="I225" s="438"/>
    </row>
    <row r="226" spans="1:11" x14ac:dyDescent="0.25">
      <c r="A226" s="479"/>
      <c r="B226" s="478"/>
      <c r="C226" s="477"/>
      <c r="D226" s="477"/>
      <c r="E226" s="477"/>
      <c r="F226" s="477"/>
      <c r="G226" s="272" t="s">
        <v>8</v>
      </c>
      <c r="H226" s="437"/>
      <c r="I226" s="438"/>
    </row>
    <row r="227" spans="1:11" x14ac:dyDescent="0.25">
      <c r="A227" s="321"/>
      <c r="B227" s="287"/>
      <c r="C227" s="475" t="s">
        <v>331</v>
      </c>
      <c r="D227" s="475"/>
      <c r="E227" s="475"/>
      <c r="F227" s="475"/>
      <c r="G227" s="287" t="s">
        <v>13</v>
      </c>
      <c r="H227" s="15">
        <f>SUM(H214:H226)/3</f>
        <v>0</v>
      </c>
      <c r="I227" s="301"/>
      <c r="J227" s="37"/>
      <c r="K227" s="37"/>
    </row>
    <row r="228" spans="1:11" ht="47.25" customHeight="1" x14ac:dyDescent="0.25">
      <c r="A228" s="479" t="s">
        <v>996</v>
      </c>
      <c r="B228" s="478" t="s">
        <v>981</v>
      </c>
      <c r="C228" s="435" t="s">
        <v>332</v>
      </c>
      <c r="D228" s="435"/>
      <c r="E228" s="435"/>
      <c r="F228" s="435"/>
      <c r="G228" s="272"/>
      <c r="H228" s="14"/>
      <c r="I228" s="299"/>
    </row>
    <row r="229" spans="1:11" ht="15" customHeight="1" x14ac:dyDescent="0.25">
      <c r="A229" s="479"/>
      <c r="B229" s="478"/>
      <c r="C229" s="477" t="s">
        <v>1199</v>
      </c>
      <c r="D229" s="477"/>
      <c r="E229" s="477"/>
      <c r="F229" s="477"/>
      <c r="G229" s="272" t="s">
        <v>333</v>
      </c>
      <c r="H229" s="437"/>
      <c r="I229" s="438"/>
    </row>
    <row r="230" spans="1:11" ht="28.5" x14ac:dyDescent="0.25">
      <c r="A230" s="479"/>
      <c r="B230" s="478"/>
      <c r="C230" s="477"/>
      <c r="D230" s="477"/>
      <c r="E230" s="477"/>
      <c r="F230" s="477"/>
      <c r="G230" s="272" t="s">
        <v>334</v>
      </c>
      <c r="H230" s="437"/>
      <c r="I230" s="438"/>
    </row>
    <row r="231" spans="1:11" x14ac:dyDescent="0.25">
      <c r="A231" s="479"/>
      <c r="B231" s="478"/>
      <c r="C231" s="477"/>
      <c r="D231" s="477"/>
      <c r="E231" s="477"/>
      <c r="F231" s="477"/>
      <c r="G231" s="272" t="s">
        <v>8</v>
      </c>
      <c r="H231" s="437"/>
      <c r="I231" s="438"/>
    </row>
    <row r="232" spans="1:11" ht="15" customHeight="1" x14ac:dyDescent="0.25">
      <c r="A232" s="479"/>
      <c r="B232" s="478"/>
      <c r="C232" s="477" t="s">
        <v>1200</v>
      </c>
      <c r="D232" s="477"/>
      <c r="E232" s="477"/>
      <c r="F232" s="477"/>
      <c r="G232" s="272" t="s">
        <v>120</v>
      </c>
      <c r="H232" s="437"/>
      <c r="I232" s="438"/>
    </row>
    <row r="233" spans="1:11" x14ac:dyDescent="0.25">
      <c r="A233" s="479"/>
      <c r="B233" s="478"/>
      <c r="C233" s="477"/>
      <c r="D233" s="477"/>
      <c r="E233" s="477"/>
      <c r="F233" s="477"/>
      <c r="G233" s="272" t="s">
        <v>335</v>
      </c>
      <c r="H233" s="437"/>
      <c r="I233" s="438"/>
    </row>
    <row r="234" spans="1:11" x14ac:dyDescent="0.25">
      <c r="A234" s="479"/>
      <c r="B234" s="478"/>
      <c r="C234" s="477"/>
      <c r="D234" s="477"/>
      <c r="E234" s="477"/>
      <c r="F234" s="477"/>
      <c r="G234" s="272" t="s">
        <v>8</v>
      </c>
      <c r="H234" s="437"/>
      <c r="I234" s="438"/>
    </row>
    <row r="235" spans="1:11" ht="15" customHeight="1" x14ac:dyDescent="0.25">
      <c r="A235" s="479"/>
      <c r="B235" s="478"/>
      <c r="C235" s="477" t="s">
        <v>1201</v>
      </c>
      <c r="D235" s="477"/>
      <c r="E235" s="477"/>
      <c r="F235" s="477"/>
      <c r="G235" s="272" t="s">
        <v>120</v>
      </c>
      <c r="H235" s="437"/>
      <c r="I235" s="438"/>
    </row>
    <row r="236" spans="1:11" x14ac:dyDescent="0.25">
      <c r="A236" s="479"/>
      <c r="B236" s="478"/>
      <c r="C236" s="477"/>
      <c r="D236" s="477"/>
      <c r="E236" s="477"/>
      <c r="F236" s="477"/>
      <c r="G236" s="272" t="s">
        <v>335</v>
      </c>
      <c r="H236" s="437"/>
      <c r="I236" s="438"/>
    </row>
    <row r="237" spans="1:11" ht="28.5" x14ac:dyDescent="0.25">
      <c r="A237" s="479"/>
      <c r="B237" s="478"/>
      <c r="C237" s="477"/>
      <c r="D237" s="477"/>
      <c r="E237" s="477"/>
      <c r="F237" s="477"/>
      <c r="G237" s="272" t="s">
        <v>336</v>
      </c>
      <c r="H237" s="437"/>
      <c r="I237" s="438"/>
    </row>
    <row r="238" spans="1:11" x14ac:dyDescent="0.25">
      <c r="A238" s="479"/>
      <c r="B238" s="478"/>
      <c r="C238" s="477"/>
      <c r="D238" s="477"/>
      <c r="E238" s="477"/>
      <c r="F238" s="477"/>
      <c r="G238" s="272" t="s">
        <v>8</v>
      </c>
      <c r="H238" s="437"/>
      <c r="I238" s="438"/>
    </row>
    <row r="239" spans="1:11" x14ac:dyDescent="0.25">
      <c r="A239" s="321"/>
      <c r="B239" s="287"/>
      <c r="C239" s="475" t="s">
        <v>337</v>
      </c>
      <c r="D239" s="475"/>
      <c r="E239" s="475"/>
      <c r="F239" s="475"/>
      <c r="G239" s="287" t="s">
        <v>13</v>
      </c>
      <c r="H239" s="15">
        <f>(H229+H232+H235)/3</f>
        <v>0</v>
      </c>
      <c r="I239" s="301"/>
      <c r="J239" s="37"/>
      <c r="K239" s="37"/>
    </row>
    <row r="240" spans="1:11" ht="48" customHeight="1" x14ac:dyDescent="0.25">
      <c r="A240" s="479" t="s">
        <v>990</v>
      </c>
      <c r="B240" s="478" t="s">
        <v>982</v>
      </c>
      <c r="C240" s="435" t="s">
        <v>338</v>
      </c>
      <c r="D240" s="435"/>
      <c r="E240" s="435"/>
      <c r="F240" s="435"/>
      <c r="G240" s="272"/>
      <c r="H240" s="14"/>
      <c r="I240" s="299"/>
    </row>
    <row r="241" spans="1:11" ht="15" customHeight="1" x14ac:dyDescent="0.25">
      <c r="A241" s="479"/>
      <c r="B241" s="478"/>
      <c r="C241" s="477" t="s">
        <v>1202</v>
      </c>
      <c r="D241" s="477"/>
      <c r="E241" s="477"/>
      <c r="F241" s="477"/>
      <c r="G241" s="272" t="s">
        <v>5</v>
      </c>
      <c r="H241" s="437"/>
      <c r="I241" s="438"/>
    </row>
    <row r="242" spans="1:11" x14ac:dyDescent="0.25">
      <c r="A242" s="479"/>
      <c r="B242" s="478"/>
      <c r="C242" s="477"/>
      <c r="D242" s="477"/>
      <c r="E242" s="477"/>
      <c r="F242" s="477"/>
      <c r="G242" s="272" t="s">
        <v>339</v>
      </c>
      <c r="H242" s="437"/>
      <c r="I242" s="438"/>
    </row>
    <row r="243" spans="1:11" ht="28.5" x14ac:dyDescent="0.25">
      <c r="A243" s="479"/>
      <c r="B243" s="478"/>
      <c r="C243" s="477"/>
      <c r="D243" s="477"/>
      <c r="E243" s="477"/>
      <c r="F243" s="477"/>
      <c r="G243" s="272" t="s">
        <v>340</v>
      </c>
      <c r="H243" s="437"/>
      <c r="I243" s="438"/>
    </row>
    <row r="244" spans="1:11" x14ac:dyDescent="0.25">
      <c r="A244" s="479"/>
      <c r="B244" s="478"/>
      <c r="C244" s="477"/>
      <c r="D244" s="477"/>
      <c r="E244" s="477"/>
      <c r="F244" s="477"/>
      <c r="G244" s="272" t="s">
        <v>8</v>
      </c>
      <c r="H244" s="437"/>
      <c r="I244" s="438"/>
    </row>
    <row r="245" spans="1:11" ht="15" customHeight="1" x14ac:dyDescent="0.25">
      <c r="A245" s="479"/>
      <c r="B245" s="478"/>
      <c r="C245" s="477" t="s">
        <v>1203</v>
      </c>
      <c r="D245" s="477"/>
      <c r="E245" s="477"/>
      <c r="F245" s="477"/>
      <c r="G245" s="272" t="s">
        <v>5</v>
      </c>
      <c r="H245" s="437"/>
      <c r="I245" s="490"/>
    </row>
    <row r="246" spans="1:11" x14ac:dyDescent="0.25">
      <c r="A246" s="479"/>
      <c r="B246" s="478"/>
      <c r="C246" s="477"/>
      <c r="D246" s="477"/>
      <c r="E246" s="477"/>
      <c r="F246" s="477"/>
      <c r="G246" s="272" t="s">
        <v>341</v>
      </c>
      <c r="H246" s="437"/>
      <c r="I246" s="490"/>
    </row>
    <row r="247" spans="1:11" x14ac:dyDescent="0.25">
      <c r="A247" s="479"/>
      <c r="B247" s="478"/>
      <c r="C247" s="477"/>
      <c r="D247" s="477"/>
      <c r="E247" s="477"/>
      <c r="F247" s="477"/>
      <c r="G247" s="272" t="s">
        <v>342</v>
      </c>
      <c r="H247" s="437"/>
      <c r="I247" s="490"/>
    </row>
    <row r="248" spans="1:11" ht="33.75" customHeight="1" x14ac:dyDescent="0.25">
      <c r="A248" s="479"/>
      <c r="B248" s="478"/>
      <c r="C248" s="477"/>
      <c r="D248" s="477"/>
      <c r="E248" s="477"/>
      <c r="F248" s="477"/>
      <c r="G248" s="272" t="s">
        <v>8</v>
      </c>
      <c r="H248" s="437"/>
      <c r="I248" s="490"/>
    </row>
    <row r="249" spans="1:11" ht="15" customHeight="1" x14ac:dyDescent="0.25">
      <c r="A249" s="479"/>
      <c r="B249" s="478"/>
      <c r="C249" s="477" t="s">
        <v>1204</v>
      </c>
      <c r="D249" s="477"/>
      <c r="E249" s="477"/>
      <c r="F249" s="477"/>
      <c r="G249" s="272" t="s">
        <v>5</v>
      </c>
      <c r="H249" s="437"/>
      <c r="I249" s="438"/>
    </row>
    <row r="250" spans="1:11" ht="28.5" x14ac:dyDescent="0.25">
      <c r="A250" s="479"/>
      <c r="B250" s="478"/>
      <c r="C250" s="477"/>
      <c r="D250" s="477"/>
      <c r="E250" s="477"/>
      <c r="F250" s="477"/>
      <c r="G250" s="272" t="s">
        <v>343</v>
      </c>
      <c r="H250" s="437"/>
      <c r="I250" s="438"/>
    </row>
    <row r="251" spans="1:11" ht="42.75" x14ac:dyDescent="0.25">
      <c r="A251" s="479"/>
      <c r="B251" s="478"/>
      <c r="C251" s="477"/>
      <c r="D251" s="477"/>
      <c r="E251" s="477"/>
      <c r="F251" s="477"/>
      <c r="G251" s="272" t="s">
        <v>344</v>
      </c>
      <c r="H251" s="437"/>
      <c r="I251" s="438"/>
    </row>
    <row r="252" spans="1:11" x14ac:dyDescent="0.25">
      <c r="A252" s="479"/>
      <c r="B252" s="478"/>
      <c r="C252" s="477"/>
      <c r="D252" s="477"/>
      <c r="E252" s="477"/>
      <c r="F252" s="477"/>
      <c r="G252" s="272" t="s">
        <v>8</v>
      </c>
      <c r="H252" s="437"/>
      <c r="I252" s="438"/>
    </row>
    <row r="253" spans="1:11" ht="15" customHeight="1" x14ac:dyDescent="0.25">
      <c r="A253" s="321"/>
      <c r="B253" s="287"/>
      <c r="C253" s="475" t="s">
        <v>345</v>
      </c>
      <c r="D253" s="475"/>
      <c r="E253" s="475"/>
      <c r="F253" s="475"/>
      <c r="G253" s="287" t="s">
        <v>13</v>
      </c>
      <c r="H253" s="15">
        <f>(H241+H245+H249)/3</f>
        <v>0</v>
      </c>
      <c r="I253" s="301"/>
      <c r="J253" s="37"/>
      <c r="K253" s="37"/>
    </row>
    <row r="254" spans="1:11" ht="34.5" customHeight="1" x14ac:dyDescent="0.25">
      <c r="A254" s="479" t="s">
        <v>997</v>
      </c>
      <c r="B254" s="478" t="s">
        <v>983</v>
      </c>
      <c r="C254" s="435" t="s">
        <v>346</v>
      </c>
      <c r="D254" s="435"/>
      <c r="E254" s="435"/>
      <c r="F254" s="435"/>
      <c r="G254" s="272"/>
      <c r="H254" s="14"/>
      <c r="I254" s="299"/>
    </row>
    <row r="255" spans="1:11" ht="15" customHeight="1" x14ac:dyDescent="0.25">
      <c r="A255" s="479"/>
      <c r="B255" s="478"/>
      <c r="C255" s="477" t="s">
        <v>1205</v>
      </c>
      <c r="D255" s="477"/>
      <c r="E255" s="477" t="s">
        <v>1206</v>
      </c>
      <c r="F255" s="477"/>
      <c r="G255" s="272" t="s">
        <v>9</v>
      </c>
      <c r="H255" s="266"/>
      <c r="I255" s="302"/>
    </row>
    <row r="256" spans="1:11" ht="15" customHeight="1" x14ac:dyDescent="0.25">
      <c r="A256" s="479"/>
      <c r="B256" s="478"/>
      <c r="C256" s="477"/>
      <c r="D256" s="477"/>
      <c r="E256" s="477" t="s">
        <v>1207</v>
      </c>
      <c r="F256" s="477"/>
      <c r="G256" s="272" t="s">
        <v>9</v>
      </c>
      <c r="H256" s="266"/>
      <c r="I256" s="302"/>
    </row>
    <row r="257" spans="1:11" ht="15" customHeight="1" x14ac:dyDescent="0.25">
      <c r="A257" s="479"/>
      <c r="B257" s="478"/>
      <c r="C257" s="477"/>
      <c r="D257" s="477"/>
      <c r="E257" s="477" t="s">
        <v>1208</v>
      </c>
      <c r="F257" s="477"/>
      <c r="G257" s="272" t="s">
        <v>9</v>
      </c>
      <c r="H257" s="266"/>
      <c r="I257" s="302"/>
    </row>
    <row r="258" spans="1:11" ht="15" customHeight="1" x14ac:dyDescent="0.25">
      <c r="A258" s="479"/>
      <c r="B258" s="478"/>
      <c r="C258" s="477"/>
      <c r="D258" s="477"/>
      <c r="E258" s="477" t="s">
        <v>1209</v>
      </c>
      <c r="F258" s="477"/>
      <c r="G258" s="272" t="s">
        <v>380</v>
      </c>
      <c r="H258" s="266"/>
      <c r="I258" s="302"/>
    </row>
    <row r="259" spans="1:11" ht="20.25" customHeight="1" x14ac:dyDescent="0.25">
      <c r="A259" s="479"/>
      <c r="B259" s="478"/>
      <c r="C259" s="477" t="s">
        <v>1210</v>
      </c>
      <c r="D259" s="477"/>
      <c r="E259" s="477" t="s">
        <v>1211</v>
      </c>
      <c r="F259" s="477"/>
      <c r="G259" s="272" t="s">
        <v>9</v>
      </c>
      <c r="H259" s="266"/>
      <c r="I259" s="302"/>
    </row>
    <row r="260" spans="1:11" ht="20.25" customHeight="1" x14ac:dyDescent="0.25">
      <c r="A260" s="479"/>
      <c r="B260" s="478"/>
      <c r="C260" s="477"/>
      <c r="D260" s="477"/>
      <c r="E260" s="477" t="s">
        <v>1212</v>
      </c>
      <c r="F260" s="477"/>
      <c r="G260" s="272" t="s">
        <v>9</v>
      </c>
      <c r="H260" s="266"/>
      <c r="I260" s="302"/>
    </row>
    <row r="261" spans="1:11" ht="24" customHeight="1" x14ac:dyDescent="0.25">
      <c r="A261" s="479"/>
      <c r="B261" s="478"/>
      <c r="C261" s="477"/>
      <c r="D261" s="477"/>
      <c r="E261" s="477" t="s">
        <v>1213</v>
      </c>
      <c r="F261" s="477"/>
      <c r="G261" s="272" t="s">
        <v>1500</v>
      </c>
      <c r="H261" s="266"/>
      <c r="I261" s="302"/>
    </row>
    <row r="262" spans="1:11" ht="28.5" customHeight="1" x14ac:dyDescent="0.25">
      <c r="A262" s="479"/>
      <c r="B262" s="478"/>
      <c r="C262" s="477" t="s">
        <v>1214</v>
      </c>
      <c r="D262" s="477"/>
      <c r="E262" s="477" t="s">
        <v>1206</v>
      </c>
      <c r="F262" s="477"/>
      <c r="G262" s="272" t="s">
        <v>347</v>
      </c>
      <c r="H262" s="266"/>
      <c r="I262" s="302"/>
    </row>
    <row r="263" spans="1:11" x14ac:dyDescent="0.25">
      <c r="A263" s="479"/>
      <c r="B263" s="478"/>
      <c r="C263" s="477"/>
      <c r="D263" s="477"/>
      <c r="E263" s="477" t="s">
        <v>1207</v>
      </c>
      <c r="F263" s="477"/>
      <c r="G263" s="272" t="s">
        <v>347</v>
      </c>
      <c r="H263" s="266"/>
      <c r="I263" s="302"/>
    </row>
    <row r="264" spans="1:11" x14ac:dyDescent="0.25">
      <c r="A264" s="479"/>
      <c r="B264" s="478"/>
      <c r="C264" s="477"/>
      <c r="D264" s="477"/>
      <c r="E264" s="477" t="s">
        <v>1208</v>
      </c>
      <c r="F264" s="477"/>
      <c r="G264" s="272" t="s">
        <v>380</v>
      </c>
      <c r="H264" s="266"/>
      <c r="I264" s="302"/>
    </row>
    <row r="265" spans="1:11" x14ac:dyDescent="0.25">
      <c r="A265" s="321"/>
      <c r="B265" s="287"/>
      <c r="C265" s="475" t="s">
        <v>178</v>
      </c>
      <c r="D265" s="475"/>
      <c r="E265" s="475"/>
      <c r="F265" s="475"/>
      <c r="G265" s="287" t="s">
        <v>13</v>
      </c>
      <c r="H265" s="15">
        <f>SUM(H255:H264)/3</f>
        <v>0</v>
      </c>
      <c r="I265" s="301"/>
      <c r="J265" s="37"/>
      <c r="K265" s="37"/>
    </row>
    <row r="266" spans="1:11" ht="45" customHeight="1" x14ac:dyDescent="0.25">
      <c r="A266" s="479" t="s">
        <v>998</v>
      </c>
      <c r="B266" s="478" t="s">
        <v>984</v>
      </c>
      <c r="C266" s="435" t="s">
        <v>348</v>
      </c>
      <c r="D266" s="435"/>
      <c r="E266" s="435"/>
      <c r="F266" s="435"/>
      <c r="G266" s="272"/>
      <c r="H266" s="14"/>
      <c r="I266" s="306"/>
    </row>
    <row r="267" spans="1:11" ht="30" customHeight="1" x14ac:dyDescent="0.25">
      <c r="A267" s="479"/>
      <c r="B267" s="478"/>
      <c r="C267" s="477" t="s">
        <v>1215</v>
      </c>
      <c r="D267" s="477"/>
      <c r="E267" s="477"/>
      <c r="F267" s="477"/>
      <c r="G267" s="272" t="s">
        <v>349</v>
      </c>
      <c r="H267" s="437"/>
      <c r="I267" s="438"/>
    </row>
    <row r="268" spans="1:11" ht="28.5" x14ac:dyDescent="0.25">
      <c r="A268" s="479"/>
      <c r="B268" s="478"/>
      <c r="C268" s="477"/>
      <c r="D268" s="477"/>
      <c r="E268" s="477"/>
      <c r="F268" s="477"/>
      <c r="G268" s="272" t="s">
        <v>350</v>
      </c>
      <c r="H268" s="437"/>
      <c r="I268" s="438"/>
    </row>
    <row r="269" spans="1:11" x14ac:dyDescent="0.25">
      <c r="A269" s="479"/>
      <c r="B269" s="478"/>
      <c r="C269" s="477"/>
      <c r="D269" s="477"/>
      <c r="E269" s="477"/>
      <c r="F269" s="477"/>
      <c r="G269" s="272" t="s">
        <v>351</v>
      </c>
      <c r="H269" s="437"/>
      <c r="I269" s="438"/>
    </row>
    <row r="270" spans="1:11" x14ac:dyDescent="0.25">
      <c r="A270" s="479"/>
      <c r="B270" s="478"/>
      <c r="C270" s="477"/>
      <c r="D270" s="477"/>
      <c r="E270" s="477"/>
      <c r="F270" s="477"/>
      <c r="G270" s="272" t="s">
        <v>8</v>
      </c>
      <c r="H270" s="437"/>
      <c r="I270" s="438"/>
    </row>
    <row r="271" spans="1:11" ht="15" customHeight="1" x14ac:dyDescent="0.25">
      <c r="A271" s="479"/>
      <c r="B271" s="478"/>
      <c r="C271" s="477" t="s">
        <v>1216</v>
      </c>
      <c r="D271" s="477"/>
      <c r="E271" s="477"/>
      <c r="F271" s="477"/>
      <c r="G271" s="272" t="s">
        <v>352</v>
      </c>
      <c r="H271" s="437"/>
      <c r="I271" s="438"/>
    </row>
    <row r="272" spans="1:11" x14ac:dyDescent="0.25">
      <c r="A272" s="479"/>
      <c r="B272" s="478"/>
      <c r="C272" s="477"/>
      <c r="D272" s="477"/>
      <c r="E272" s="477"/>
      <c r="F272" s="477"/>
      <c r="G272" s="272" t="s">
        <v>353</v>
      </c>
      <c r="H272" s="437"/>
      <c r="I272" s="438"/>
    </row>
    <row r="273" spans="1:11" ht="28.5" x14ac:dyDescent="0.25">
      <c r="A273" s="479"/>
      <c r="B273" s="478"/>
      <c r="C273" s="477"/>
      <c r="D273" s="477"/>
      <c r="E273" s="477"/>
      <c r="F273" s="477"/>
      <c r="G273" s="272" t="s">
        <v>354</v>
      </c>
      <c r="H273" s="437"/>
      <c r="I273" s="438"/>
    </row>
    <row r="274" spans="1:11" ht="28.5" x14ac:dyDescent="0.25">
      <c r="A274" s="479"/>
      <c r="B274" s="478"/>
      <c r="C274" s="477"/>
      <c r="D274" s="477"/>
      <c r="E274" s="477"/>
      <c r="F274" s="477"/>
      <c r="G274" s="272" t="s">
        <v>355</v>
      </c>
      <c r="H274" s="437"/>
      <c r="I274" s="438"/>
    </row>
    <row r="275" spans="1:11" x14ac:dyDescent="0.25">
      <c r="A275" s="479"/>
      <c r="B275" s="478"/>
      <c r="C275" s="477"/>
      <c r="D275" s="477"/>
      <c r="E275" s="477"/>
      <c r="F275" s="477"/>
      <c r="G275" s="272" t="s">
        <v>8</v>
      </c>
      <c r="H275" s="437"/>
      <c r="I275" s="438"/>
    </row>
    <row r="276" spans="1:11" ht="15" customHeight="1" x14ac:dyDescent="0.25">
      <c r="A276" s="321"/>
      <c r="B276" s="287"/>
      <c r="C276" s="475" t="s">
        <v>356</v>
      </c>
      <c r="D276" s="475"/>
      <c r="E276" s="475"/>
      <c r="F276" s="475"/>
      <c r="G276" s="287" t="s">
        <v>357</v>
      </c>
      <c r="H276" s="15">
        <f>(H267+H271)/2</f>
        <v>0</v>
      </c>
      <c r="I276" s="301"/>
      <c r="J276" s="37"/>
      <c r="K276" s="37"/>
    </row>
    <row r="277" spans="1:11" ht="15.75" customHeight="1" x14ac:dyDescent="0.25">
      <c r="A277" s="469" t="s">
        <v>1112</v>
      </c>
      <c r="B277" s="470"/>
      <c r="C277" s="470"/>
      <c r="D277" s="470"/>
      <c r="E277" s="470"/>
      <c r="F277" s="470"/>
      <c r="G277" s="470"/>
      <c r="H277" s="470"/>
      <c r="I277" s="471"/>
    </row>
    <row r="278" spans="1:11" ht="15.75" customHeight="1" x14ac:dyDescent="0.25">
      <c r="A278" s="469"/>
      <c r="B278" s="470"/>
      <c r="C278" s="470"/>
      <c r="D278" s="470"/>
      <c r="E278" s="470"/>
      <c r="F278" s="470"/>
      <c r="G278" s="470"/>
      <c r="H278" s="470"/>
      <c r="I278" s="471"/>
    </row>
    <row r="279" spans="1:11" x14ac:dyDescent="0.25">
      <c r="A279" s="304" t="s">
        <v>0</v>
      </c>
      <c r="B279" s="269" t="s">
        <v>798</v>
      </c>
      <c r="C279" s="274" t="s">
        <v>1</v>
      </c>
      <c r="D279" s="274"/>
      <c r="E279" s="274"/>
      <c r="F279" s="274"/>
      <c r="G279" s="269" t="s">
        <v>2</v>
      </c>
      <c r="H279" s="22" t="s">
        <v>3</v>
      </c>
      <c r="I279" s="305"/>
    </row>
    <row r="280" spans="1:11" ht="90" customHeight="1" x14ac:dyDescent="0.25">
      <c r="A280" s="479" t="s">
        <v>999</v>
      </c>
      <c r="B280" s="478" t="s">
        <v>2002</v>
      </c>
      <c r="C280" s="435" t="s">
        <v>358</v>
      </c>
      <c r="D280" s="435"/>
      <c r="E280" s="435"/>
      <c r="F280" s="435"/>
      <c r="G280" s="272"/>
      <c r="H280" s="38"/>
      <c r="I280" s="307"/>
    </row>
    <row r="281" spans="1:11" ht="45" customHeight="1" x14ac:dyDescent="0.25">
      <c r="A281" s="479"/>
      <c r="B281" s="478"/>
      <c r="C281" s="477" t="s">
        <v>1217</v>
      </c>
      <c r="D281" s="477"/>
      <c r="E281" s="477"/>
      <c r="F281" s="477"/>
      <c r="G281" s="272" t="s">
        <v>359</v>
      </c>
      <c r="H281" s="437"/>
      <c r="I281" s="438"/>
    </row>
    <row r="282" spans="1:11" ht="42.75" x14ac:dyDescent="0.25">
      <c r="A282" s="479"/>
      <c r="B282" s="478"/>
      <c r="C282" s="477"/>
      <c r="D282" s="477"/>
      <c r="E282" s="477"/>
      <c r="F282" s="477"/>
      <c r="G282" s="272" t="s">
        <v>360</v>
      </c>
      <c r="H282" s="437"/>
      <c r="I282" s="438"/>
    </row>
    <row r="283" spans="1:11" ht="28.5" x14ac:dyDescent="0.25">
      <c r="A283" s="479"/>
      <c r="B283" s="478"/>
      <c r="C283" s="477"/>
      <c r="D283" s="477"/>
      <c r="E283" s="477"/>
      <c r="F283" s="477"/>
      <c r="G283" s="272" t="s">
        <v>361</v>
      </c>
      <c r="H283" s="437"/>
      <c r="I283" s="438"/>
    </row>
    <row r="284" spans="1:11" x14ac:dyDescent="0.25">
      <c r="A284" s="479"/>
      <c r="B284" s="478"/>
      <c r="C284" s="477"/>
      <c r="D284" s="477"/>
      <c r="E284" s="477"/>
      <c r="F284" s="477"/>
      <c r="G284" s="272" t="s">
        <v>260</v>
      </c>
      <c r="H284" s="437"/>
      <c r="I284" s="438"/>
    </row>
    <row r="285" spans="1:11" x14ac:dyDescent="0.25">
      <c r="A285" s="479"/>
      <c r="B285" s="478"/>
      <c r="C285" s="477"/>
      <c r="D285" s="477"/>
      <c r="E285" s="477"/>
      <c r="F285" s="477"/>
      <c r="G285" s="272" t="s">
        <v>8</v>
      </c>
      <c r="H285" s="437"/>
      <c r="I285" s="438"/>
    </row>
    <row r="286" spans="1:11" ht="34.5" customHeight="1" x14ac:dyDescent="0.25">
      <c r="A286" s="479"/>
      <c r="B286" s="478"/>
      <c r="C286" s="477" t="s">
        <v>1218</v>
      </c>
      <c r="D286" s="477"/>
      <c r="E286" s="477"/>
      <c r="F286" s="477"/>
      <c r="G286" s="477" t="s">
        <v>801</v>
      </c>
      <c r="H286" s="437"/>
      <c r="I286" s="438"/>
    </row>
    <row r="287" spans="1:11" ht="48" customHeight="1" x14ac:dyDescent="0.25">
      <c r="A287" s="479"/>
      <c r="B287" s="478"/>
      <c r="C287" s="480" t="s">
        <v>2003</v>
      </c>
      <c r="D287" s="480"/>
      <c r="E287" s="480"/>
      <c r="F287" s="480"/>
      <c r="G287" s="477"/>
      <c r="H287" s="437"/>
      <c r="I287" s="438"/>
    </row>
    <row r="288" spans="1:11" ht="15" customHeight="1" x14ac:dyDescent="0.25">
      <c r="A288" s="321"/>
      <c r="B288" s="287"/>
      <c r="C288" s="475" t="s">
        <v>197</v>
      </c>
      <c r="D288" s="475"/>
      <c r="E288" s="475"/>
      <c r="F288" s="475"/>
      <c r="G288" s="287" t="s">
        <v>357</v>
      </c>
      <c r="H288" s="15">
        <f>SUM(H281+H286)/2</f>
        <v>0</v>
      </c>
      <c r="I288" s="301"/>
      <c r="J288" s="37"/>
      <c r="K288" s="37"/>
    </row>
    <row r="289" spans="1:11" ht="60" customHeight="1" x14ac:dyDescent="0.25">
      <c r="A289" s="479" t="s">
        <v>1000</v>
      </c>
      <c r="B289" s="478" t="s">
        <v>985</v>
      </c>
      <c r="C289" s="435" t="s">
        <v>362</v>
      </c>
      <c r="D289" s="435"/>
      <c r="E289" s="435"/>
      <c r="F289" s="435"/>
      <c r="G289" s="272"/>
      <c r="H289" s="38"/>
      <c r="I289" s="307"/>
    </row>
    <row r="290" spans="1:11" ht="15" customHeight="1" x14ac:dyDescent="0.25">
      <c r="A290" s="479"/>
      <c r="B290" s="478"/>
      <c r="C290" s="476" t="s">
        <v>1219</v>
      </c>
      <c r="D290" s="476"/>
      <c r="E290" s="476"/>
      <c r="F290" s="476"/>
      <c r="G290" s="272" t="s">
        <v>363</v>
      </c>
      <c r="H290" s="437"/>
      <c r="I290" s="438"/>
    </row>
    <row r="291" spans="1:11" ht="28.5" x14ac:dyDescent="0.25">
      <c r="A291" s="479"/>
      <c r="B291" s="478"/>
      <c r="C291" s="476"/>
      <c r="D291" s="476"/>
      <c r="E291" s="476"/>
      <c r="F291" s="476"/>
      <c r="G291" s="272" t="s">
        <v>364</v>
      </c>
      <c r="H291" s="437"/>
      <c r="I291" s="438"/>
    </row>
    <row r="292" spans="1:11" x14ac:dyDescent="0.25">
      <c r="A292" s="479"/>
      <c r="B292" s="478"/>
      <c r="C292" s="476"/>
      <c r="D292" s="476"/>
      <c r="E292" s="476"/>
      <c r="F292" s="476"/>
      <c r="G292" s="272" t="s">
        <v>365</v>
      </c>
      <c r="H292" s="437"/>
      <c r="I292" s="438"/>
    </row>
    <row r="293" spans="1:11" ht="28.5" x14ac:dyDescent="0.25">
      <c r="A293" s="479"/>
      <c r="B293" s="478"/>
      <c r="C293" s="476"/>
      <c r="D293" s="476"/>
      <c r="E293" s="476"/>
      <c r="F293" s="476"/>
      <c r="G293" s="272" t="s">
        <v>366</v>
      </c>
      <c r="H293" s="437"/>
      <c r="I293" s="438"/>
    </row>
    <row r="294" spans="1:11" x14ac:dyDescent="0.25">
      <c r="A294" s="479"/>
      <c r="B294" s="478"/>
      <c r="C294" s="476"/>
      <c r="D294" s="476"/>
      <c r="E294" s="476"/>
      <c r="F294" s="476"/>
      <c r="G294" s="272" t="s">
        <v>8</v>
      </c>
      <c r="H294" s="437"/>
      <c r="I294" s="438"/>
    </row>
    <row r="295" spans="1:11" ht="15" customHeight="1" x14ac:dyDescent="0.25">
      <c r="A295" s="479"/>
      <c r="B295" s="478"/>
      <c r="C295" s="476" t="s">
        <v>1220</v>
      </c>
      <c r="D295" s="476"/>
      <c r="E295" s="476"/>
      <c r="F295" s="476"/>
      <c r="G295" s="272" t="s">
        <v>367</v>
      </c>
      <c r="H295" s="437"/>
      <c r="I295" s="438"/>
    </row>
    <row r="296" spans="1:11" x14ac:dyDescent="0.25">
      <c r="A296" s="479"/>
      <c r="B296" s="478"/>
      <c r="C296" s="476"/>
      <c r="D296" s="476"/>
      <c r="E296" s="476"/>
      <c r="F296" s="476"/>
      <c r="G296" s="272" t="s">
        <v>368</v>
      </c>
      <c r="H296" s="437"/>
      <c r="I296" s="438"/>
    </row>
    <row r="297" spans="1:11" x14ac:dyDescent="0.25">
      <c r="A297" s="479"/>
      <c r="B297" s="478"/>
      <c r="C297" s="476"/>
      <c r="D297" s="476"/>
      <c r="E297" s="476"/>
      <c r="F297" s="476"/>
      <c r="G297" s="272" t="s">
        <v>8</v>
      </c>
      <c r="H297" s="437"/>
      <c r="I297" s="438"/>
    </row>
    <row r="298" spans="1:11" ht="15" customHeight="1" x14ac:dyDescent="0.25">
      <c r="A298" s="479"/>
      <c r="B298" s="478"/>
      <c r="C298" s="476" t="s">
        <v>1221</v>
      </c>
      <c r="D298" s="476"/>
      <c r="E298" s="476"/>
      <c r="F298" s="476"/>
      <c r="G298" s="272" t="s">
        <v>369</v>
      </c>
      <c r="H298" s="437"/>
      <c r="I298" s="438"/>
    </row>
    <row r="299" spans="1:11" x14ac:dyDescent="0.25">
      <c r="A299" s="479"/>
      <c r="B299" s="478"/>
      <c r="C299" s="476"/>
      <c r="D299" s="476"/>
      <c r="E299" s="476"/>
      <c r="F299" s="476"/>
      <c r="G299" s="272" t="s">
        <v>368</v>
      </c>
      <c r="H299" s="437"/>
      <c r="I299" s="438"/>
    </row>
    <row r="300" spans="1:11" x14ac:dyDescent="0.25">
      <c r="A300" s="479"/>
      <c r="B300" s="478"/>
      <c r="C300" s="476"/>
      <c r="D300" s="476"/>
      <c r="E300" s="476"/>
      <c r="F300" s="476"/>
      <c r="G300" s="272" t="s">
        <v>8</v>
      </c>
      <c r="H300" s="437"/>
      <c r="I300" s="438"/>
    </row>
    <row r="301" spans="1:11" x14ac:dyDescent="0.25">
      <c r="A301" s="321"/>
      <c r="B301" s="287"/>
      <c r="C301" s="475" t="s">
        <v>189</v>
      </c>
      <c r="D301" s="475"/>
      <c r="E301" s="475"/>
      <c r="F301" s="475"/>
      <c r="G301" s="287" t="s">
        <v>13</v>
      </c>
      <c r="H301" s="15">
        <f>(H290+H295+H298)/3</f>
        <v>0</v>
      </c>
      <c r="I301" s="301"/>
      <c r="J301" s="37"/>
      <c r="K301" s="37"/>
    </row>
    <row r="302" spans="1:11" ht="75.75" customHeight="1" x14ac:dyDescent="0.25">
      <c r="A302" s="479" t="s">
        <v>991</v>
      </c>
      <c r="B302" s="478" t="s">
        <v>986</v>
      </c>
      <c r="C302" s="435" t="s">
        <v>370</v>
      </c>
      <c r="D302" s="435"/>
      <c r="E302" s="435"/>
      <c r="F302" s="435"/>
      <c r="G302" s="272"/>
      <c r="H302" s="38"/>
      <c r="I302" s="307"/>
    </row>
    <row r="303" spans="1:11" ht="15" customHeight="1" x14ac:dyDescent="0.25">
      <c r="A303" s="479"/>
      <c r="B303" s="478"/>
      <c r="C303" s="477" t="s">
        <v>1222</v>
      </c>
      <c r="D303" s="477"/>
      <c r="E303" s="477"/>
      <c r="F303" s="477"/>
      <c r="G303" s="272" t="s">
        <v>5</v>
      </c>
      <c r="H303" s="437"/>
      <c r="I303" s="438"/>
    </row>
    <row r="304" spans="1:11" x14ac:dyDescent="0.25">
      <c r="A304" s="479"/>
      <c r="B304" s="478"/>
      <c r="C304" s="477"/>
      <c r="D304" s="477"/>
      <c r="E304" s="477"/>
      <c r="F304" s="477"/>
      <c r="G304" s="272" t="s">
        <v>130</v>
      </c>
      <c r="H304" s="437"/>
      <c r="I304" s="438"/>
    </row>
    <row r="305" spans="1:11" x14ac:dyDescent="0.25">
      <c r="A305" s="479"/>
      <c r="B305" s="478"/>
      <c r="C305" s="477"/>
      <c r="D305" s="477"/>
      <c r="E305" s="477"/>
      <c r="F305" s="477"/>
      <c r="G305" s="272" t="s">
        <v>8</v>
      </c>
      <c r="H305" s="437"/>
      <c r="I305" s="438"/>
    </row>
    <row r="306" spans="1:11" ht="15" customHeight="1" x14ac:dyDescent="0.25">
      <c r="A306" s="479"/>
      <c r="B306" s="478"/>
      <c r="C306" s="477" t="s">
        <v>1223</v>
      </c>
      <c r="D306" s="477"/>
      <c r="E306" s="477"/>
      <c r="F306" s="477"/>
      <c r="G306" s="272" t="s">
        <v>5</v>
      </c>
      <c r="H306" s="437"/>
      <c r="I306" s="438"/>
    </row>
    <row r="307" spans="1:11" x14ac:dyDescent="0.25">
      <c r="A307" s="479"/>
      <c r="B307" s="478"/>
      <c r="C307" s="477"/>
      <c r="D307" s="477"/>
      <c r="E307" s="477"/>
      <c r="F307" s="477"/>
      <c r="G307" s="272" t="s">
        <v>200</v>
      </c>
      <c r="H307" s="437"/>
      <c r="I307" s="438"/>
    </row>
    <row r="308" spans="1:11" x14ac:dyDescent="0.25">
      <c r="A308" s="479"/>
      <c r="B308" s="478"/>
      <c r="C308" s="477"/>
      <c r="D308" s="477"/>
      <c r="E308" s="477"/>
      <c r="F308" s="477"/>
      <c r="G308" s="272" t="s">
        <v>8</v>
      </c>
      <c r="H308" s="437"/>
      <c r="I308" s="438"/>
    </row>
    <row r="309" spans="1:11" x14ac:dyDescent="0.25">
      <c r="A309" s="479"/>
      <c r="B309" s="478"/>
      <c r="C309" s="477" t="s">
        <v>1224</v>
      </c>
      <c r="D309" s="477"/>
      <c r="E309" s="477"/>
      <c r="F309" s="477"/>
      <c r="G309" s="272" t="s">
        <v>5</v>
      </c>
      <c r="H309" s="437"/>
      <c r="I309" s="438"/>
    </row>
    <row r="310" spans="1:11" x14ac:dyDescent="0.25">
      <c r="A310" s="479"/>
      <c r="B310" s="478"/>
      <c r="C310" s="477"/>
      <c r="D310" s="477"/>
      <c r="E310" s="477"/>
      <c r="F310" s="477"/>
      <c r="G310" s="272" t="s">
        <v>132</v>
      </c>
      <c r="H310" s="437"/>
      <c r="I310" s="438"/>
    </row>
    <row r="311" spans="1:11" x14ac:dyDescent="0.25">
      <c r="A311" s="479"/>
      <c r="B311" s="478"/>
      <c r="C311" s="477"/>
      <c r="D311" s="477"/>
      <c r="E311" s="477"/>
      <c r="F311" s="477"/>
      <c r="G311" s="272" t="s">
        <v>8</v>
      </c>
      <c r="H311" s="437"/>
      <c r="I311" s="438"/>
    </row>
    <row r="312" spans="1:11" ht="15" customHeight="1" x14ac:dyDescent="0.25">
      <c r="A312" s="479"/>
      <c r="B312" s="478"/>
      <c r="C312" s="477" t="s">
        <v>1225</v>
      </c>
      <c r="D312" s="477"/>
      <c r="E312" s="477"/>
      <c r="F312" s="477"/>
      <c r="G312" s="272" t="s">
        <v>5</v>
      </c>
      <c r="H312" s="437"/>
      <c r="I312" s="438"/>
    </row>
    <row r="313" spans="1:11" x14ac:dyDescent="0.25">
      <c r="A313" s="479"/>
      <c r="B313" s="478"/>
      <c r="C313" s="477"/>
      <c r="D313" s="477"/>
      <c r="E313" s="477"/>
      <c r="F313" s="477"/>
      <c r="G313" s="272" t="s">
        <v>132</v>
      </c>
      <c r="H313" s="437"/>
      <c r="I313" s="438"/>
    </row>
    <row r="314" spans="1:11" x14ac:dyDescent="0.25">
      <c r="A314" s="479"/>
      <c r="B314" s="478"/>
      <c r="C314" s="477"/>
      <c r="D314" s="477"/>
      <c r="E314" s="477"/>
      <c r="F314" s="477"/>
      <c r="G314" s="272" t="s">
        <v>8</v>
      </c>
      <c r="H314" s="437"/>
      <c r="I314" s="438"/>
    </row>
    <row r="315" spans="1:11" x14ac:dyDescent="0.25">
      <c r="A315" s="321"/>
      <c r="B315" s="287"/>
      <c r="C315" s="475" t="s">
        <v>275</v>
      </c>
      <c r="D315" s="475"/>
      <c r="E315" s="475"/>
      <c r="F315" s="475"/>
      <c r="G315" s="287" t="s">
        <v>42</v>
      </c>
      <c r="H315" s="15">
        <f>(H303+H306+H309+H312)/4</f>
        <v>0</v>
      </c>
      <c r="I315" s="301"/>
      <c r="J315" s="37"/>
      <c r="K315" s="37"/>
    </row>
    <row r="316" spans="1:11" ht="15.75" thickBot="1" x14ac:dyDescent="0.3">
      <c r="A316" s="308"/>
      <c r="B316" s="309"/>
      <c r="C316" s="37"/>
      <c r="D316" s="37"/>
      <c r="E316" s="37"/>
      <c r="F316" s="37"/>
      <c r="G316" s="37"/>
      <c r="H316" s="310"/>
      <c r="I316" s="311"/>
    </row>
    <row r="317" spans="1:11" ht="19.5" thickBot="1" x14ac:dyDescent="0.3">
      <c r="A317" s="472" t="s">
        <v>519</v>
      </c>
      <c r="B317" s="473"/>
      <c r="C317" s="473"/>
      <c r="D317" s="473"/>
      <c r="E317" s="474"/>
      <c r="F317" s="37"/>
      <c r="G317" s="37"/>
      <c r="H317" s="310"/>
      <c r="I317" s="311"/>
    </row>
    <row r="318" spans="1:11" ht="36.75" thickBot="1" x14ac:dyDescent="0.3">
      <c r="A318" s="41"/>
      <c r="B318" s="42" t="s">
        <v>1109</v>
      </c>
      <c r="C318" s="42" t="s">
        <v>1110</v>
      </c>
      <c r="D318" s="42" t="s">
        <v>1111</v>
      </c>
      <c r="E318" s="43" t="s">
        <v>1112</v>
      </c>
      <c r="F318" s="37"/>
      <c r="G318" s="37"/>
      <c r="H318" s="310"/>
      <c r="I318" s="311"/>
    </row>
    <row r="319" spans="1:11" x14ac:dyDescent="0.25">
      <c r="A319" s="180" t="s">
        <v>1113</v>
      </c>
      <c r="B319" s="211">
        <f>$H$18</f>
        <v>0</v>
      </c>
      <c r="C319" s="181"/>
      <c r="D319" s="181"/>
      <c r="E319" s="182"/>
      <c r="F319" s="37"/>
      <c r="G319" s="37"/>
      <c r="H319" s="310"/>
      <c r="I319" s="311"/>
    </row>
    <row r="320" spans="1:11" x14ac:dyDescent="0.25">
      <c r="A320" s="44" t="s">
        <v>14</v>
      </c>
      <c r="B320" s="212">
        <f>$H$31</f>
        <v>0</v>
      </c>
      <c r="C320" s="129"/>
      <c r="D320" s="129"/>
      <c r="E320" s="130"/>
      <c r="F320" s="37"/>
      <c r="G320" s="37"/>
      <c r="H320" s="310"/>
      <c r="I320" s="311"/>
    </row>
    <row r="321" spans="1:9" x14ac:dyDescent="0.25">
      <c r="A321" s="44" t="s">
        <v>1121</v>
      </c>
      <c r="B321" s="212">
        <f>$H$42</f>
        <v>0</v>
      </c>
      <c r="C321" s="129"/>
      <c r="D321" s="129"/>
      <c r="E321" s="130"/>
      <c r="F321" s="37"/>
      <c r="G321" s="37"/>
      <c r="H321" s="310"/>
      <c r="I321" s="311"/>
    </row>
    <row r="322" spans="1:9" x14ac:dyDescent="0.25">
      <c r="A322" s="44" t="s">
        <v>1132</v>
      </c>
      <c r="B322" s="212">
        <f>$H$56</f>
        <v>0</v>
      </c>
      <c r="C322" s="129"/>
      <c r="D322" s="129"/>
      <c r="E322" s="130"/>
      <c r="F322" s="37"/>
      <c r="G322" s="37"/>
      <c r="H322" s="310"/>
      <c r="I322" s="311"/>
    </row>
    <row r="323" spans="1:9" x14ac:dyDescent="0.25">
      <c r="A323" s="44" t="s">
        <v>29</v>
      </c>
      <c r="B323" s="212">
        <f>$H$70</f>
        <v>0</v>
      </c>
      <c r="C323" s="129"/>
      <c r="D323" s="129"/>
      <c r="E323" s="130"/>
      <c r="F323" s="37"/>
      <c r="G323" s="37"/>
      <c r="H323" s="310"/>
      <c r="I323" s="311"/>
    </row>
    <row r="324" spans="1:9" x14ac:dyDescent="0.25">
      <c r="A324" s="44" t="s">
        <v>37</v>
      </c>
      <c r="B324" s="212">
        <f>$H$83</f>
        <v>0</v>
      </c>
      <c r="C324" s="129"/>
      <c r="D324" s="129"/>
      <c r="E324" s="130"/>
      <c r="F324" s="37"/>
      <c r="G324" s="37"/>
      <c r="H324" s="310"/>
      <c r="I324" s="311"/>
    </row>
    <row r="325" spans="1:9" x14ac:dyDescent="0.25">
      <c r="A325" s="45" t="s">
        <v>57</v>
      </c>
      <c r="B325" s="135"/>
      <c r="C325" s="213">
        <f>$H$101</f>
        <v>0</v>
      </c>
      <c r="D325" s="135"/>
      <c r="E325" s="136"/>
      <c r="F325" s="37"/>
      <c r="G325" s="37"/>
      <c r="H325" s="310"/>
      <c r="I325" s="311"/>
    </row>
    <row r="326" spans="1:9" x14ac:dyDescent="0.25">
      <c r="A326" s="45" t="s">
        <v>64</v>
      </c>
      <c r="B326" s="135"/>
      <c r="C326" s="213">
        <f>$H$112</f>
        <v>0</v>
      </c>
      <c r="D326" s="135"/>
      <c r="E326" s="136"/>
      <c r="F326" s="37"/>
      <c r="G326" s="37"/>
      <c r="H326" s="310"/>
      <c r="I326" s="311"/>
    </row>
    <row r="327" spans="1:9" x14ac:dyDescent="0.25">
      <c r="A327" s="45" t="s">
        <v>71</v>
      </c>
      <c r="B327" s="135"/>
      <c r="C327" s="213">
        <f>$H$131</f>
        <v>0</v>
      </c>
      <c r="D327" s="135"/>
      <c r="E327" s="136"/>
      <c r="F327" s="37"/>
      <c r="G327" s="37"/>
      <c r="H327" s="310"/>
      <c r="I327" s="311"/>
    </row>
    <row r="328" spans="1:9" x14ac:dyDescent="0.25">
      <c r="A328" s="45" t="s">
        <v>76</v>
      </c>
      <c r="B328" s="135"/>
      <c r="C328" s="213">
        <f>$H$142</f>
        <v>0</v>
      </c>
      <c r="D328" s="135"/>
      <c r="E328" s="136"/>
      <c r="F328" s="37"/>
      <c r="G328" s="37"/>
      <c r="H328" s="310"/>
      <c r="I328" s="311"/>
    </row>
    <row r="329" spans="1:9" x14ac:dyDescent="0.25">
      <c r="A329" s="45" t="s">
        <v>82</v>
      </c>
      <c r="B329" s="135"/>
      <c r="C329" s="213">
        <f>$H$155</f>
        <v>0</v>
      </c>
      <c r="D329" s="135"/>
      <c r="E329" s="136"/>
      <c r="F329" s="37"/>
      <c r="G329" s="37"/>
      <c r="H329" s="310"/>
      <c r="I329" s="311"/>
    </row>
    <row r="330" spans="1:9" x14ac:dyDescent="0.25">
      <c r="A330" s="144" t="s">
        <v>1131</v>
      </c>
      <c r="B330" s="145"/>
      <c r="C330" s="145"/>
      <c r="D330" s="214">
        <f>$H$170</f>
        <v>0</v>
      </c>
      <c r="E330" s="146"/>
      <c r="F330" s="37"/>
      <c r="G330" s="37"/>
      <c r="H330" s="310"/>
      <c r="I330" s="311"/>
    </row>
    <row r="331" spans="1:9" x14ac:dyDescent="0.25">
      <c r="A331" s="144" t="s">
        <v>1130</v>
      </c>
      <c r="B331" s="145"/>
      <c r="C331" s="145"/>
      <c r="D331" s="214">
        <f>$H$183</f>
        <v>0</v>
      </c>
      <c r="E331" s="146"/>
      <c r="F331" s="37"/>
      <c r="G331" s="37"/>
      <c r="H331" s="310"/>
      <c r="I331" s="311"/>
    </row>
    <row r="332" spans="1:9" x14ac:dyDescent="0.25">
      <c r="A332" s="144" t="s">
        <v>1129</v>
      </c>
      <c r="B332" s="145"/>
      <c r="C332" s="145"/>
      <c r="D332" s="214">
        <f>$H$197</f>
        <v>0</v>
      </c>
      <c r="E332" s="146"/>
      <c r="F332" s="37"/>
      <c r="G332" s="37"/>
      <c r="H332" s="310"/>
      <c r="I332" s="311"/>
    </row>
    <row r="333" spans="1:9" x14ac:dyDescent="0.25">
      <c r="A333" s="144" t="s">
        <v>1119</v>
      </c>
      <c r="B333" s="145"/>
      <c r="C333" s="145"/>
      <c r="D333" s="214">
        <f>$H$212</f>
        <v>0</v>
      </c>
      <c r="E333" s="146"/>
      <c r="F333" s="37"/>
      <c r="G333" s="37"/>
      <c r="H333" s="310"/>
      <c r="I333" s="311"/>
    </row>
    <row r="334" spans="1:9" x14ac:dyDescent="0.25">
      <c r="A334" s="144" t="s">
        <v>1128</v>
      </c>
      <c r="B334" s="145"/>
      <c r="C334" s="145"/>
      <c r="D334" s="214">
        <f>$H$227</f>
        <v>0</v>
      </c>
      <c r="E334" s="146"/>
      <c r="F334" s="37"/>
      <c r="G334" s="37"/>
      <c r="H334" s="310"/>
      <c r="I334" s="311"/>
    </row>
    <row r="335" spans="1:9" x14ac:dyDescent="0.25">
      <c r="A335" s="144" t="s">
        <v>1127</v>
      </c>
      <c r="B335" s="145"/>
      <c r="C335" s="145"/>
      <c r="D335" s="214">
        <f>$H$239</f>
        <v>0</v>
      </c>
      <c r="E335" s="146"/>
      <c r="F335" s="37"/>
      <c r="G335" s="37"/>
      <c r="H335" s="310"/>
      <c r="I335" s="311"/>
    </row>
    <row r="336" spans="1:9" x14ac:dyDescent="0.25">
      <c r="A336" s="144" t="s">
        <v>1126</v>
      </c>
      <c r="B336" s="145"/>
      <c r="C336" s="145"/>
      <c r="D336" s="214">
        <f>$H$253</f>
        <v>0</v>
      </c>
      <c r="E336" s="146"/>
      <c r="F336" s="37"/>
      <c r="G336" s="37"/>
      <c r="H336" s="310"/>
      <c r="I336" s="311"/>
    </row>
    <row r="337" spans="1:9" x14ac:dyDescent="0.25">
      <c r="A337" s="144" t="s">
        <v>170</v>
      </c>
      <c r="B337" s="145"/>
      <c r="C337" s="145"/>
      <c r="D337" s="214">
        <f>$H$265</f>
        <v>0</v>
      </c>
      <c r="E337" s="146"/>
      <c r="F337" s="37"/>
      <c r="G337" s="37"/>
      <c r="H337" s="310"/>
      <c r="I337" s="311"/>
    </row>
    <row r="338" spans="1:9" x14ac:dyDescent="0.25">
      <c r="A338" s="144" t="s">
        <v>1125</v>
      </c>
      <c r="B338" s="145"/>
      <c r="C338" s="145"/>
      <c r="D338" s="214">
        <f>$H$276</f>
        <v>0</v>
      </c>
      <c r="E338" s="146"/>
      <c r="F338" s="37"/>
      <c r="G338" s="37"/>
      <c r="H338" s="310"/>
      <c r="I338" s="311"/>
    </row>
    <row r="339" spans="1:9" x14ac:dyDescent="0.25">
      <c r="A339" s="46" t="s">
        <v>190</v>
      </c>
      <c r="B339" s="154"/>
      <c r="C339" s="154"/>
      <c r="D339" s="154"/>
      <c r="E339" s="215">
        <f>$H$288</f>
        <v>0</v>
      </c>
      <c r="F339" s="37"/>
      <c r="G339" s="37"/>
      <c r="H339" s="310"/>
      <c r="I339" s="311"/>
    </row>
    <row r="340" spans="1:9" x14ac:dyDescent="0.25">
      <c r="A340" s="47" t="s">
        <v>179</v>
      </c>
      <c r="B340" s="216"/>
      <c r="C340" s="216"/>
      <c r="D340" s="216"/>
      <c r="E340" s="215">
        <f>$H$301</f>
        <v>0</v>
      </c>
      <c r="F340" s="37"/>
      <c r="G340" s="37"/>
      <c r="H340" s="310"/>
      <c r="I340" s="311"/>
    </row>
    <row r="341" spans="1:9" ht="15.75" thickBot="1" x14ac:dyDescent="0.3">
      <c r="A341" s="48" t="s">
        <v>1124</v>
      </c>
      <c r="B341" s="217"/>
      <c r="C341" s="217"/>
      <c r="D341" s="217"/>
      <c r="E341" s="218">
        <f>$H$315</f>
        <v>0</v>
      </c>
      <c r="F341" s="37"/>
      <c r="G341" s="37"/>
      <c r="H341" s="310"/>
      <c r="I341" s="311"/>
    </row>
    <row r="342" spans="1:9" x14ac:dyDescent="0.25">
      <c r="A342" s="308"/>
      <c r="B342" s="309"/>
      <c r="C342" s="37"/>
      <c r="D342" s="37"/>
      <c r="E342" s="37"/>
      <c r="F342" s="37"/>
      <c r="G342" s="37"/>
      <c r="H342" s="310"/>
      <c r="I342" s="311"/>
    </row>
    <row r="343" spans="1:9" x14ac:dyDescent="0.25">
      <c r="A343" s="308"/>
      <c r="B343" s="309"/>
      <c r="C343" s="37"/>
      <c r="D343" s="37"/>
      <c r="E343" s="37"/>
      <c r="F343" s="37"/>
      <c r="G343" s="37"/>
      <c r="H343" s="310"/>
      <c r="I343" s="311"/>
    </row>
    <row r="344" spans="1:9" x14ac:dyDescent="0.25">
      <c r="A344" s="308"/>
      <c r="B344" s="309"/>
      <c r="C344" s="37"/>
      <c r="D344" s="37"/>
      <c r="E344" s="37"/>
      <c r="F344" s="37"/>
      <c r="G344" s="37"/>
      <c r="H344" s="310"/>
      <c r="I344" s="311"/>
    </row>
    <row r="345" spans="1:9" ht="15.75" thickBot="1" x14ac:dyDescent="0.3">
      <c r="A345" s="312"/>
      <c r="B345" s="313"/>
      <c r="C345" s="314"/>
      <c r="D345" s="314"/>
      <c r="E345" s="314"/>
      <c r="F345" s="314"/>
      <c r="G345" s="314"/>
      <c r="H345" s="315"/>
      <c r="I345" s="316"/>
    </row>
  </sheetData>
  <sheetProtection algorithmName="SHA-512" hashValue="vOPlzhy2/3ghOOsrDnyddj/qaHEZ8oD6IjSgCC991R6L0VnDdXMGAzRTBcqLIENLnkYlISPxSi138ik52k7y3A==" saltValue="DPd3Q4zefuJcIPwaguD65Q==" spinCount="100000" sheet="1" formatCells="0" formatColumns="0" formatRows="0" insertColumns="0" insertRows="0" insertHyperlinks="0" deleteColumns="0" deleteRows="0" sort="0" autoFilter="0" pivotTables="0"/>
  <mergeCells count="331">
    <mergeCell ref="F158:H158"/>
    <mergeCell ref="A5:A17"/>
    <mergeCell ref="A1:I2"/>
    <mergeCell ref="A159:A169"/>
    <mergeCell ref="A143:A154"/>
    <mergeCell ref="A71:A82"/>
    <mergeCell ref="A32:A41"/>
    <mergeCell ref="A19:A30"/>
    <mergeCell ref="A302:A314"/>
    <mergeCell ref="A289:A300"/>
    <mergeCell ref="A266:A275"/>
    <mergeCell ref="I286:I287"/>
    <mergeCell ref="I290:I294"/>
    <mergeCell ref="I295:I297"/>
    <mergeCell ref="I298:I300"/>
    <mergeCell ref="I303:I305"/>
    <mergeCell ref="I306:I308"/>
    <mergeCell ref="I309:I311"/>
    <mergeCell ref="I312:I314"/>
    <mergeCell ref="I229:I231"/>
    <mergeCell ref="I232:I234"/>
    <mergeCell ref="I235:I238"/>
    <mergeCell ref="I241:I244"/>
    <mergeCell ref="I245:I248"/>
    <mergeCell ref="I164:I166"/>
    <mergeCell ref="I167:I169"/>
    <mergeCell ref="I172:I175"/>
    <mergeCell ref="I176:I179"/>
    <mergeCell ref="I249:I252"/>
    <mergeCell ref="I267:I270"/>
    <mergeCell ref="I271:I275"/>
    <mergeCell ref="I281:I285"/>
    <mergeCell ref="I180:I182"/>
    <mergeCell ref="I185:I188"/>
    <mergeCell ref="I189:I192"/>
    <mergeCell ref="I193:I196"/>
    <mergeCell ref="I199:I203"/>
    <mergeCell ref="I204:I207"/>
    <mergeCell ref="I208:I211"/>
    <mergeCell ref="I219:I222"/>
    <mergeCell ref="I223:I226"/>
    <mergeCell ref="I124:I126"/>
    <mergeCell ref="I127:I130"/>
    <mergeCell ref="I133:I135"/>
    <mergeCell ref="I136:I138"/>
    <mergeCell ref="I139:I141"/>
    <mergeCell ref="I144:I147"/>
    <mergeCell ref="I148:I150"/>
    <mergeCell ref="I151:I154"/>
    <mergeCell ref="I160:I163"/>
    <mergeCell ref="I80:I82"/>
    <mergeCell ref="I88:I90"/>
    <mergeCell ref="I91:I94"/>
    <mergeCell ref="I95:I97"/>
    <mergeCell ref="I98:I100"/>
    <mergeCell ref="I103:I105"/>
    <mergeCell ref="I106:I108"/>
    <mergeCell ref="I114:I118"/>
    <mergeCell ref="I119:I123"/>
    <mergeCell ref="I44:I46"/>
    <mergeCell ref="I47:I49"/>
    <mergeCell ref="I50:I52"/>
    <mergeCell ref="I53:I55"/>
    <mergeCell ref="I58:I60"/>
    <mergeCell ref="I61:I65"/>
    <mergeCell ref="I66:I69"/>
    <mergeCell ref="I72:I76"/>
    <mergeCell ref="I77:I79"/>
    <mergeCell ref="I6:I9"/>
    <mergeCell ref="I14:I17"/>
    <mergeCell ref="I20:I22"/>
    <mergeCell ref="I27:I30"/>
    <mergeCell ref="I40:I41"/>
    <mergeCell ref="H40:H41"/>
    <mergeCell ref="C32:F32"/>
    <mergeCell ref="C33:C41"/>
    <mergeCell ref="D33:F33"/>
    <mergeCell ref="D34:F34"/>
    <mergeCell ref="D35:F35"/>
    <mergeCell ref="D36:F36"/>
    <mergeCell ref="C31:F31"/>
    <mergeCell ref="D37:F37"/>
    <mergeCell ref="D38:F38"/>
    <mergeCell ref="D39:F39"/>
    <mergeCell ref="D40:F41"/>
    <mergeCell ref="G40:G41"/>
    <mergeCell ref="E27:F27"/>
    <mergeCell ref="H27:H30"/>
    <mergeCell ref="E28:F28"/>
    <mergeCell ref="E29:F29"/>
    <mergeCell ref="E30:F30"/>
    <mergeCell ref="C4:F4"/>
    <mergeCell ref="C5:F5"/>
    <mergeCell ref="C6:F9"/>
    <mergeCell ref="H6:H9"/>
    <mergeCell ref="C57:F57"/>
    <mergeCell ref="C58:F60"/>
    <mergeCell ref="H58:H60"/>
    <mergeCell ref="C61:E65"/>
    <mergeCell ref="H61:H65"/>
    <mergeCell ref="B5:B17"/>
    <mergeCell ref="D10:F10"/>
    <mergeCell ref="D11:F11"/>
    <mergeCell ref="C19:F19"/>
    <mergeCell ref="C20:F22"/>
    <mergeCell ref="H20:H22"/>
    <mergeCell ref="D12:F12"/>
    <mergeCell ref="D13:F13"/>
    <mergeCell ref="C10:C13"/>
    <mergeCell ref="B19:B30"/>
    <mergeCell ref="C14:F17"/>
    <mergeCell ref="H14:H17"/>
    <mergeCell ref="C18:F18"/>
    <mergeCell ref="C23:D26"/>
    <mergeCell ref="E23:F23"/>
    <mergeCell ref="E24:F24"/>
    <mergeCell ref="E25:F25"/>
    <mergeCell ref="E26:F26"/>
    <mergeCell ref="C27:D30"/>
    <mergeCell ref="A43:A55"/>
    <mergeCell ref="A57:A69"/>
    <mergeCell ref="B32:B41"/>
    <mergeCell ref="B43:B55"/>
    <mergeCell ref="B57:B69"/>
    <mergeCell ref="C72:E76"/>
    <mergeCell ref="H72:H76"/>
    <mergeCell ref="C77:F79"/>
    <mergeCell ref="H77:H79"/>
    <mergeCell ref="C70:F70"/>
    <mergeCell ref="C71:F71"/>
    <mergeCell ref="C66:F69"/>
    <mergeCell ref="H66:H69"/>
    <mergeCell ref="C53:F55"/>
    <mergeCell ref="H53:H55"/>
    <mergeCell ref="C56:F56"/>
    <mergeCell ref="C42:F42"/>
    <mergeCell ref="C43:F43"/>
    <mergeCell ref="C44:F46"/>
    <mergeCell ref="H44:H46"/>
    <mergeCell ref="C47:F49"/>
    <mergeCell ref="H47:H49"/>
    <mergeCell ref="C50:F52"/>
    <mergeCell ref="H50:H52"/>
    <mergeCell ref="A132:A141"/>
    <mergeCell ref="H133:H135"/>
    <mergeCell ref="H136:H138"/>
    <mergeCell ref="H119:H123"/>
    <mergeCell ref="H124:H126"/>
    <mergeCell ref="H127:H130"/>
    <mergeCell ref="C131:F131"/>
    <mergeCell ref="C113:F113"/>
    <mergeCell ref="H106:H108"/>
    <mergeCell ref="A102:A111"/>
    <mergeCell ref="H103:H105"/>
    <mergeCell ref="H88:H90"/>
    <mergeCell ref="H91:H94"/>
    <mergeCell ref="C102:F102"/>
    <mergeCell ref="B71:B82"/>
    <mergeCell ref="A87:A100"/>
    <mergeCell ref="C80:F82"/>
    <mergeCell ref="H95:H97"/>
    <mergeCell ref="H98:H100"/>
    <mergeCell ref="H80:H82"/>
    <mergeCell ref="C83:F83"/>
    <mergeCell ref="C142:F142"/>
    <mergeCell ref="B113:B130"/>
    <mergeCell ref="C114:E118"/>
    <mergeCell ref="C119:E123"/>
    <mergeCell ref="C124:F126"/>
    <mergeCell ref="C127:F130"/>
    <mergeCell ref="C86:F86"/>
    <mergeCell ref="C87:F87"/>
    <mergeCell ref="B87:B100"/>
    <mergeCell ref="C88:F90"/>
    <mergeCell ref="C91:F94"/>
    <mergeCell ref="C95:F97"/>
    <mergeCell ref="C98:F100"/>
    <mergeCell ref="C101:F101"/>
    <mergeCell ref="A240:A252"/>
    <mergeCell ref="A171:A182"/>
    <mergeCell ref="B102:B111"/>
    <mergeCell ref="C103:F105"/>
    <mergeCell ref="C106:F108"/>
    <mergeCell ref="D109:F109"/>
    <mergeCell ref="D110:F110"/>
    <mergeCell ref="H139:H141"/>
    <mergeCell ref="C132:F132"/>
    <mergeCell ref="C109:C111"/>
    <mergeCell ref="C112:F112"/>
    <mergeCell ref="D111:F111"/>
    <mergeCell ref="B132:B141"/>
    <mergeCell ref="C133:F135"/>
    <mergeCell ref="C136:F138"/>
    <mergeCell ref="C139:F141"/>
    <mergeCell ref="A113:A130"/>
    <mergeCell ref="H114:H118"/>
    <mergeCell ref="H144:H147"/>
    <mergeCell ref="H148:H150"/>
    <mergeCell ref="H151:H154"/>
    <mergeCell ref="C148:F150"/>
    <mergeCell ref="C151:F154"/>
    <mergeCell ref="C155:F155"/>
    <mergeCell ref="C158:E158"/>
    <mergeCell ref="C143:F143"/>
    <mergeCell ref="B143:B154"/>
    <mergeCell ref="C144:F147"/>
    <mergeCell ref="H241:H244"/>
    <mergeCell ref="A228:A238"/>
    <mergeCell ref="A198:A211"/>
    <mergeCell ref="H199:H203"/>
    <mergeCell ref="H204:H207"/>
    <mergeCell ref="A213:A226"/>
    <mergeCell ref="C227:F227"/>
    <mergeCell ref="B228:B238"/>
    <mergeCell ref="C228:F228"/>
    <mergeCell ref="C229:F231"/>
    <mergeCell ref="C232:F234"/>
    <mergeCell ref="C235:F238"/>
    <mergeCell ref="C212:F212"/>
    <mergeCell ref="C213:F213"/>
    <mergeCell ref="B213:B226"/>
    <mergeCell ref="C214:E218"/>
    <mergeCell ref="C219:F222"/>
    <mergeCell ref="C223:F226"/>
    <mergeCell ref="A184:A196"/>
    <mergeCell ref="H167:H169"/>
    <mergeCell ref="H267:H270"/>
    <mergeCell ref="H245:H248"/>
    <mergeCell ref="H249:H252"/>
    <mergeCell ref="H235:H238"/>
    <mergeCell ref="H271:H275"/>
    <mergeCell ref="C159:F159"/>
    <mergeCell ref="B159:B169"/>
    <mergeCell ref="C160:F163"/>
    <mergeCell ref="C164:F166"/>
    <mergeCell ref="C167:F169"/>
    <mergeCell ref="C170:F170"/>
    <mergeCell ref="B171:B182"/>
    <mergeCell ref="C262:D264"/>
    <mergeCell ref="H229:H231"/>
    <mergeCell ref="H232:H234"/>
    <mergeCell ref="H219:H222"/>
    <mergeCell ref="H223:H226"/>
    <mergeCell ref="H208:H211"/>
    <mergeCell ref="H193:H196"/>
    <mergeCell ref="H160:H163"/>
    <mergeCell ref="H164:H166"/>
    <mergeCell ref="H172:H175"/>
    <mergeCell ref="H176:H179"/>
    <mergeCell ref="C171:F171"/>
    <mergeCell ref="C199:F203"/>
    <mergeCell ref="C204:F207"/>
    <mergeCell ref="C208:F211"/>
    <mergeCell ref="C176:F179"/>
    <mergeCell ref="C180:F182"/>
    <mergeCell ref="C183:F183"/>
    <mergeCell ref="C184:F184"/>
    <mergeCell ref="B184:B196"/>
    <mergeCell ref="C185:F188"/>
    <mergeCell ref="C281:F285"/>
    <mergeCell ref="C286:F286"/>
    <mergeCell ref="C287:F287"/>
    <mergeCell ref="B266:B275"/>
    <mergeCell ref="C267:F270"/>
    <mergeCell ref="C172:F175"/>
    <mergeCell ref="H180:H182"/>
    <mergeCell ref="H185:H188"/>
    <mergeCell ref="H189:H192"/>
    <mergeCell ref="C253:F253"/>
    <mergeCell ref="C254:F254"/>
    <mergeCell ref="B254:B264"/>
    <mergeCell ref="C239:F239"/>
    <mergeCell ref="B240:B252"/>
    <mergeCell ref="C240:F240"/>
    <mergeCell ref="C241:F244"/>
    <mergeCell ref="C245:F248"/>
    <mergeCell ref="C249:F252"/>
    <mergeCell ref="E256:F256"/>
    <mergeCell ref="C197:F197"/>
    <mergeCell ref="C198:F198"/>
    <mergeCell ref="C189:F192"/>
    <mergeCell ref="C193:F196"/>
    <mergeCell ref="B198:B211"/>
    <mergeCell ref="H281:H285"/>
    <mergeCell ref="H286:H287"/>
    <mergeCell ref="C289:F289"/>
    <mergeCell ref="B289:B300"/>
    <mergeCell ref="C290:F294"/>
    <mergeCell ref="H290:H294"/>
    <mergeCell ref="A254:A264"/>
    <mergeCell ref="C255:D258"/>
    <mergeCell ref="C259:D261"/>
    <mergeCell ref="C276:F276"/>
    <mergeCell ref="A280:A287"/>
    <mergeCell ref="E262:F262"/>
    <mergeCell ref="E263:F263"/>
    <mergeCell ref="E264:F264"/>
    <mergeCell ref="C265:F265"/>
    <mergeCell ref="C266:F266"/>
    <mergeCell ref="E255:F255"/>
    <mergeCell ref="E257:F257"/>
    <mergeCell ref="E258:F258"/>
    <mergeCell ref="E259:F259"/>
    <mergeCell ref="E260:F260"/>
    <mergeCell ref="E261:F261"/>
    <mergeCell ref="C280:F280"/>
    <mergeCell ref="B280:B287"/>
    <mergeCell ref="A3:I3"/>
    <mergeCell ref="A84:I85"/>
    <mergeCell ref="A156:I157"/>
    <mergeCell ref="A277:I278"/>
    <mergeCell ref="A317:E317"/>
    <mergeCell ref="C315:F315"/>
    <mergeCell ref="H303:H305"/>
    <mergeCell ref="H306:H308"/>
    <mergeCell ref="H309:H311"/>
    <mergeCell ref="H312:H314"/>
    <mergeCell ref="H295:H297"/>
    <mergeCell ref="H298:H300"/>
    <mergeCell ref="C301:F301"/>
    <mergeCell ref="C302:F302"/>
    <mergeCell ref="C295:F297"/>
    <mergeCell ref="C298:F300"/>
    <mergeCell ref="C271:F275"/>
    <mergeCell ref="C288:F288"/>
    <mergeCell ref="B302:B314"/>
    <mergeCell ref="C303:F305"/>
    <mergeCell ref="C306:F308"/>
    <mergeCell ref="C309:F311"/>
    <mergeCell ref="C312:F314"/>
    <mergeCell ref="G286:G287"/>
  </mergeCells>
  <conditionalFormatting sqref="H6:H17 H20:H30 H33:H41 H44:H55 H58:H69 H72:H82 H88:H100 H103:H111 H114:H130 H133:H141 H144:H154 H160:H169 H172:H182 H185:H196 H199:H211 H214:H226 H229:H238 H241:H252 H255:H264 H267:H275 H281:H287 H290:H300 H303:H314">
    <cfRule type="expression" priority="1">
      <formula>COUNTIF($H$303,"Complete")=3</formula>
    </cfRule>
    <cfRule type="cellIs" dxfId="30" priority="2" operator="greaterThan">
      <formula>0</formula>
    </cfRule>
    <cfRule type="containsText" dxfId="29" priority="3" operator="containsText" text="0">
      <formula>NOT(ISERROR(SEARCH("0",H6)))</formula>
    </cfRule>
  </conditionalFormatting>
  <dataValidations disablePrompts="1" count="12">
    <dataValidation type="list" allowBlank="1" showInputMessage="1" showErrorMessage="1" sqref="H10:H13 H23:H26 H264 H255:H260 H217:H218 H215 H110:H111" xr:uid="{00000000-0002-0000-0600-000000000000}">
      <formula1>$S$4:$S$6</formula1>
    </dataValidation>
    <dataValidation type="list" allowBlank="1" showInputMessage="1" showErrorMessage="1" errorTitle="Please select from the dropdown " sqref="H6:H9 H267:H270 H241:H252 H235:H238 H204:H211 H223:H226 H185:H196 H176:H179 H151:H154 H144:H147 H127:H130 H91:H94 H27:H30 H14:H17" xr:uid="{00000000-0002-0000-0600-000001000000}">
      <formula1>$P$4:$P$8</formula1>
    </dataValidation>
    <dataValidation type="list" allowBlank="1" showInputMessage="1" showErrorMessage="1" errorTitle="Please select from the dropdown " sqref="H20" xr:uid="{00000000-0002-0000-0600-000002000000}">
      <formula1>$Q$4:$Q$7</formula1>
    </dataValidation>
    <dataValidation type="list" allowBlank="1" showInputMessage="1" showErrorMessage="1" sqref="H33:H39 H216 H214" xr:uid="{00000000-0002-0000-0600-000003000000}">
      <formula1>$T$4:$T$6</formula1>
    </dataValidation>
    <dataValidation type="list" allowBlank="1" showInputMessage="1" showErrorMessage="1" sqref="H44:H55 H303:H314 H295:H300 H219:H222 H133:H135 H124:H126 H106:H108 H95:H100 H88:H90 H77:H82 H58:H60" xr:uid="{00000000-0002-0000-0600-000004000000}">
      <formula1>$R$4:$R$7</formula1>
    </dataValidation>
    <dataValidation type="list" allowBlank="1" showInputMessage="1" showErrorMessage="1" errorTitle="Please select from the dropdown " sqref="H66:H69" xr:uid="{00000000-0002-0000-0600-000005000000}">
      <formula1>$O$4:$O$8</formula1>
    </dataValidation>
    <dataValidation type="list" allowBlank="1" showInputMessage="1" showErrorMessage="1" sqref="H61:H65 H281:H285 H271:H275 H199:H203 H114:H123 H72:H76" xr:uid="{00000000-0002-0000-0600-000006000000}">
      <formula1>$N$4:$N$9</formula1>
    </dataValidation>
    <dataValidation type="list" allowBlank="1" showInputMessage="1" showErrorMessage="1" sqref="H103:H105" xr:uid="{00000000-0002-0000-0600-000007000000}">
      <formula1>$U$4:$U$6</formula1>
    </dataValidation>
    <dataValidation type="list" allowBlank="1" showInputMessage="1" showErrorMessage="1" sqref="H109 H261" xr:uid="{00000000-0002-0000-0600-000008000000}">
      <formula1>$V$4:$V$6</formula1>
    </dataValidation>
    <dataValidation type="list" allowBlank="1" showInputMessage="1" showErrorMessage="1" sqref="H136:H141 H229:H234 H180:H182 H172:H175 H160:H169 H148:H150" xr:uid="{00000000-0002-0000-0600-000009000000}">
      <formula1>$Q$4:$Q$7</formula1>
    </dataValidation>
    <dataValidation type="list" allowBlank="1" showInputMessage="1" showErrorMessage="1" sqref="H262:H263" xr:uid="{00000000-0002-0000-0600-00000A000000}">
      <formula1>$X$4:$X$6</formula1>
    </dataValidation>
    <dataValidation type="list" allowBlank="1" showInputMessage="1" showErrorMessage="1" sqref="H286:H287 H290:H294" xr:uid="{00000000-0002-0000-0600-00000B000000}">
      <formula1>$P$4:$P$8</formula1>
    </dataValidation>
  </dataValidations>
  <pageMargins left="0.25" right="0.25" top="0.75" bottom="0.75" header="0.3" footer="0.3"/>
  <pageSetup scale="46" fitToHeight="0" orientation="landscape" r:id="rId1"/>
  <headerFooter scaleWithDoc="0" alignWithMargins="0">
    <oddFooter>&amp;C&amp;P</oddFooter>
  </headerFooter>
  <rowBreaks count="1" manualBreakCount="1">
    <brk id="315"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AB295"/>
  <sheetViews>
    <sheetView zoomScale="85" zoomScaleNormal="85" zoomScaleSheetLayoutView="70" zoomScalePageLayoutView="85" workbookViewId="0">
      <pane xSplit="2" ySplit="4" topLeftCell="C5" activePane="bottomRight" state="frozen"/>
      <selection pane="topRight" activeCell="C1" sqref="C1"/>
      <selection pane="bottomLeft" activeCell="A5" sqref="A5"/>
      <selection pane="bottomRight" activeCell="C14" sqref="C14:E17"/>
    </sheetView>
  </sheetViews>
  <sheetFormatPr defaultColWidth="8.85546875" defaultRowHeight="14.25" x14ac:dyDescent="0.2"/>
  <cols>
    <col min="1" max="1" width="20.85546875" style="85" customWidth="1"/>
    <col min="2" max="2" width="46.7109375" style="62" customWidth="1"/>
    <col min="3" max="3" width="34.42578125" style="85" customWidth="1"/>
    <col min="4" max="4" width="59.7109375" style="85" customWidth="1"/>
    <col min="5" max="5" width="30.140625" style="85" bestFit="1" customWidth="1"/>
    <col min="6" max="6" width="58.7109375" style="88" customWidth="1"/>
    <col min="7" max="7" width="12.85546875" style="89" customWidth="1"/>
    <col min="8" max="8" width="53.42578125" style="93" customWidth="1"/>
    <col min="9" max="13" width="8.85546875" style="85"/>
    <col min="14" max="28" width="0" style="85" hidden="1" customWidth="1"/>
    <col min="29" max="16384" width="8.85546875" style="85"/>
  </cols>
  <sheetData>
    <row r="1" spans="1:28" ht="26.25" customHeight="1" x14ac:dyDescent="0.2">
      <c r="A1" s="484" t="s">
        <v>1496</v>
      </c>
      <c r="B1" s="485"/>
      <c r="C1" s="485"/>
      <c r="D1" s="485"/>
      <c r="E1" s="485"/>
      <c r="F1" s="485"/>
      <c r="G1" s="485"/>
      <c r="H1" s="486"/>
    </row>
    <row r="2" spans="1:28" ht="18.75" customHeight="1" x14ac:dyDescent="0.2">
      <c r="A2" s="487"/>
      <c r="B2" s="488"/>
      <c r="C2" s="488"/>
      <c r="D2" s="488"/>
      <c r="E2" s="488"/>
      <c r="F2" s="488"/>
      <c r="G2" s="488"/>
      <c r="H2" s="489"/>
    </row>
    <row r="3" spans="1:28" s="242" customFormat="1" ht="37.5" customHeight="1" x14ac:dyDescent="0.2">
      <c r="A3" s="469" t="s">
        <v>1109</v>
      </c>
      <c r="B3" s="470"/>
      <c r="C3" s="470"/>
      <c r="D3" s="470"/>
      <c r="E3" s="470"/>
      <c r="F3" s="470"/>
      <c r="G3" s="470"/>
      <c r="H3" s="471"/>
    </row>
    <row r="4" spans="1:28" ht="40.5" customHeight="1" x14ac:dyDescent="0.2">
      <c r="A4" s="304" t="s">
        <v>0</v>
      </c>
      <c r="B4" s="273" t="s">
        <v>798</v>
      </c>
      <c r="C4" s="483" t="s">
        <v>1</v>
      </c>
      <c r="D4" s="483"/>
      <c r="E4" s="483"/>
      <c r="F4" s="273" t="s">
        <v>2</v>
      </c>
      <c r="G4" s="273" t="s">
        <v>3</v>
      </c>
      <c r="H4" s="298" t="s">
        <v>1495</v>
      </c>
      <c r="N4" s="80"/>
      <c r="O4" s="80"/>
      <c r="P4" s="80"/>
      <c r="Q4" s="80"/>
      <c r="R4" s="80"/>
      <c r="S4" s="80"/>
      <c r="T4" s="80"/>
      <c r="U4" s="80"/>
      <c r="V4" s="80"/>
      <c r="W4" s="80"/>
      <c r="X4" s="80"/>
      <c r="Y4" s="80"/>
      <c r="Z4" s="80"/>
      <c r="AA4" s="80"/>
      <c r="AB4" s="80"/>
    </row>
    <row r="5" spans="1:28" ht="58.5" customHeight="1" x14ac:dyDescent="0.2">
      <c r="A5" s="507" t="s">
        <v>1018</v>
      </c>
      <c r="B5" s="498" t="s">
        <v>1544</v>
      </c>
      <c r="C5" s="435" t="s">
        <v>372</v>
      </c>
      <c r="D5" s="435"/>
      <c r="E5" s="435"/>
      <c r="F5" s="288"/>
      <c r="G5" s="92"/>
      <c r="H5" s="376"/>
      <c r="N5" s="80">
        <v>0</v>
      </c>
      <c r="O5" s="80">
        <v>0</v>
      </c>
      <c r="P5" s="80">
        <v>0</v>
      </c>
      <c r="Q5" s="81">
        <v>0</v>
      </c>
      <c r="R5" s="81">
        <v>0</v>
      </c>
      <c r="S5" s="80">
        <v>0</v>
      </c>
      <c r="T5" s="80">
        <v>0</v>
      </c>
      <c r="U5" s="81">
        <v>0</v>
      </c>
      <c r="V5" s="80">
        <v>0</v>
      </c>
      <c r="W5" s="81">
        <v>0</v>
      </c>
      <c r="X5" s="80">
        <v>0</v>
      </c>
      <c r="Y5" s="80">
        <v>0</v>
      </c>
      <c r="Z5" s="80">
        <v>0</v>
      </c>
      <c r="AA5" s="80">
        <v>0</v>
      </c>
      <c r="AB5" s="80" t="s">
        <v>1096</v>
      </c>
    </row>
    <row r="6" spans="1:28" x14ac:dyDescent="0.2">
      <c r="A6" s="507"/>
      <c r="B6" s="498"/>
      <c r="C6" s="498" t="s">
        <v>1671</v>
      </c>
      <c r="D6" s="498"/>
      <c r="E6" s="498"/>
      <c r="F6" s="288" t="s">
        <v>5</v>
      </c>
      <c r="G6" s="437"/>
      <c r="H6" s="501"/>
      <c r="N6" s="80">
        <v>1</v>
      </c>
      <c r="O6" s="80">
        <v>2</v>
      </c>
      <c r="P6" s="80">
        <v>1</v>
      </c>
      <c r="Q6" s="81">
        <v>1</v>
      </c>
      <c r="R6" s="81">
        <v>2</v>
      </c>
      <c r="S6" s="80">
        <v>1</v>
      </c>
      <c r="T6" s="80">
        <v>0.5</v>
      </c>
      <c r="U6" s="81">
        <v>4</v>
      </c>
      <c r="V6" s="81">
        <v>2</v>
      </c>
      <c r="W6" s="81">
        <v>1</v>
      </c>
      <c r="X6" s="80">
        <v>1.5</v>
      </c>
      <c r="Y6" s="80">
        <v>0.5</v>
      </c>
      <c r="Z6" s="80">
        <v>0.1</v>
      </c>
      <c r="AA6" s="80">
        <v>0.3</v>
      </c>
      <c r="AB6" s="80" t="s">
        <v>1097</v>
      </c>
    </row>
    <row r="7" spans="1:28" x14ac:dyDescent="0.2">
      <c r="A7" s="507"/>
      <c r="B7" s="498"/>
      <c r="C7" s="498"/>
      <c r="D7" s="498"/>
      <c r="E7" s="498"/>
      <c r="F7" s="288" t="s">
        <v>6</v>
      </c>
      <c r="G7" s="437"/>
      <c r="H7" s="501"/>
      <c r="N7" s="80">
        <v>2</v>
      </c>
      <c r="O7" s="80">
        <v>3</v>
      </c>
      <c r="P7" s="80">
        <v>2</v>
      </c>
      <c r="Q7" s="80">
        <v>4</v>
      </c>
      <c r="R7" s="80">
        <v>4</v>
      </c>
      <c r="S7" s="80"/>
      <c r="T7" s="80"/>
      <c r="U7" s="80"/>
      <c r="V7" s="80"/>
      <c r="W7" s="80">
        <v>2</v>
      </c>
      <c r="X7" s="80"/>
      <c r="Y7" s="80">
        <v>1</v>
      </c>
      <c r="Z7" s="80">
        <v>0.5</v>
      </c>
      <c r="AA7" s="80">
        <v>1</v>
      </c>
      <c r="AB7" s="80"/>
    </row>
    <row r="8" spans="1:28" x14ac:dyDescent="0.2">
      <c r="A8" s="507"/>
      <c r="B8" s="498"/>
      <c r="C8" s="498"/>
      <c r="D8" s="498"/>
      <c r="E8" s="498"/>
      <c r="F8" s="288" t="s">
        <v>373</v>
      </c>
      <c r="G8" s="437"/>
      <c r="H8" s="501"/>
      <c r="N8" s="80">
        <v>3</v>
      </c>
      <c r="O8" s="80">
        <v>4</v>
      </c>
      <c r="P8" s="80">
        <v>4</v>
      </c>
      <c r="Q8" s="80"/>
      <c r="R8" s="80"/>
      <c r="S8" s="80"/>
      <c r="T8" s="80"/>
      <c r="U8" s="80"/>
      <c r="V8" s="80"/>
      <c r="W8" s="80"/>
      <c r="X8" s="80"/>
      <c r="Y8" s="80"/>
      <c r="Z8" s="80">
        <v>1</v>
      </c>
      <c r="AA8" s="80"/>
      <c r="AB8" s="80"/>
    </row>
    <row r="9" spans="1:28" ht="25.5" customHeight="1" x14ac:dyDescent="0.2">
      <c r="A9" s="507"/>
      <c r="B9" s="498"/>
      <c r="C9" s="498"/>
      <c r="D9" s="498"/>
      <c r="E9" s="498"/>
      <c r="F9" s="288" t="s">
        <v>8</v>
      </c>
      <c r="G9" s="437"/>
      <c r="H9" s="501"/>
      <c r="N9" s="80">
        <v>4</v>
      </c>
      <c r="O9" s="80"/>
      <c r="P9" s="80"/>
      <c r="Q9" s="80"/>
      <c r="R9" s="80"/>
      <c r="S9" s="80"/>
      <c r="T9" s="80"/>
      <c r="U9" s="80"/>
      <c r="V9" s="80"/>
      <c r="W9" s="80"/>
      <c r="X9" s="80"/>
      <c r="Y9" s="80"/>
      <c r="Z9" s="80"/>
      <c r="AA9" s="80"/>
      <c r="AB9" s="80"/>
    </row>
    <row r="10" spans="1:28" ht="25.5" customHeight="1" x14ac:dyDescent="0.2">
      <c r="A10" s="507"/>
      <c r="B10" s="498"/>
      <c r="C10" s="498" t="s">
        <v>1672</v>
      </c>
      <c r="D10" s="498" t="s">
        <v>1325</v>
      </c>
      <c r="E10" s="498"/>
      <c r="F10" s="288" t="s">
        <v>9</v>
      </c>
      <c r="G10" s="266"/>
      <c r="H10" s="377"/>
    </row>
    <row r="11" spans="1:28" ht="25.5" customHeight="1" x14ac:dyDescent="0.2">
      <c r="A11" s="507"/>
      <c r="B11" s="498"/>
      <c r="C11" s="498"/>
      <c r="D11" s="498" t="s">
        <v>1326</v>
      </c>
      <c r="E11" s="498"/>
      <c r="F11" s="288" t="s">
        <v>9</v>
      </c>
      <c r="G11" s="266"/>
      <c r="H11" s="377"/>
    </row>
    <row r="12" spans="1:28" ht="36.75" customHeight="1" x14ac:dyDescent="0.2">
      <c r="A12" s="507"/>
      <c r="B12" s="498"/>
      <c r="C12" s="498"/>
      <c r="D12" s="498" t="s">
        <v>1327</v>
      </c>
      <c r="E12" s="498"/>
      <c r="F12" s="288" t="s">
        <v>9</v>
      </c>
      <c r="G12" s="266"/>
      <c r="H12" s="377"/>
    </row>
    <row r="13" spans="1:28" ht="25.5" customHeight="1" x14ac:dyDescent="0.2">
      <c r="A13" s="507"/>
      <c r="B13" s="498"/>
      <c r="C13" s="498"/>
      <c r="D13" s="498" t="s">
        <v>1328</v>
      </c>
      <c r="E13" s="498"/>
      <c r="F13" s="288" t="s">
        <v>379</v>
      </c>
      <c r="G13" s="266"/>
      <c r="H13" s="377"/>
    </row>
    <row r="14" spans="1:28" ht="24" customHeight="1" x14ac:dyDescent="0.2">
      <c r="A14" s="507"/>
      <c r="B14" s="498"/>
      <c r="C14" s="498" t="s">
        <v>1673</v>
      </c>
      <c r="D14" s="498"/>
      <c r="E14" s="498"/>
      <c r="F14" s="288" t="s">
        <v>5</v>
      </c>
      <c r="G14" s="437"/>
      <c r="H14" s="501"/>
    </row>
    <row r="15" spans="1:28" x14ac:dyDescent="0.2">
      <c r="A15" s="507"/>
      <c r="B15" s="498"/>
      <c r="C15" s="498"/>
      <c r="D15" s="498"/>
      <c r="E15" s="498"/>
      <c r="F15" s="288" t="s">
        <v>10</v>
      </c>
      <c r="G15" s="437"/>
      <c r="H15" s="501"/>
    </row>
    <row r="16" spans="1:28" x14ac:dyDescent="0.2">
      <c r="A16" s="507"/>
      <c r="B16" s="498"/>
      <c r="C16" s="498"/>
      <c r="D16" s="498"/>
      <c r="E16" s="498"/>
      <c r="F16" s="288" t="s">
        <v>11</v>
      </c>
      <c r="G16" s="437"/>
      <c r="H16" s="501"/>
    </row>
    <row r="17" spans="1:10" x14ac:dyDescent="0.2">
      <c r="A17" s="507"/>
      <c r="B17" s="498"/>
      <c r="C17" s="498"/>
      <c r="D17" s="498"/>
      <c r="E17" s="498"/>
      <c r="F17" s="288" t="s">
        <v>8</v>
      </c>
      <c r="G17" s="437"/>
      <c r="H17" s="501"/>
    </row>
    <row r="18" spans="1:10" x14ac:dyDescent="0.2">
      <c r="A18" s="321"/>
      <c r="B18" s="277"/>
      <c r="C18" s="491" t="s">
        <v>374</v>
      </c>
      <c r="D18" s="491"/>
      <c r="E18" s="491"/>
      <c r="F18" s="287" t="s">
        <v>13</v>
      </c>
      <c r="G18" s="244">
        <f>SUM(G6:G17)/3</f>
        <v>0</v>
      </c>
      <c r="H18" s="378"/>
      <c r="I18" s="79"/>
      <c r="J18" s="79"/>
    </row>
    <row r="19" spans="1:10" ht="38.25" customHeight="1" x14ac:dyDescent="0.2">
      <c r="A19" s="479" t="s">
        <v>1019</v>
      </c>
      <c r="B19" s="498" t="s">
        <v>1545</v>
      </c>
      <c r="C19" s="435" t="s">
        <v>376</v>
      </c>
      <c r="D19" s="435"/>
      <c r="E19" s="435"/>
      <c r="F19" s="272"/>
      <c r="G19" s="278"/>
      <c r="H19" s="379"/>
    </row>
    <row r="20" spans="1:10" x14ac:dyDescent="0.2">
      <c r="A20" s="479"/>
      <c r="B20" s="498"/>
      <c r="C20" s="477" t="s">
        <v>1674</v>
      </c>
      <c r="D20" s="477"/>
      <c r="E20" s="477"/>
      <c r="F20" s="272" t="s">
        <v>5</v>
      </c>
      <c r="G20" s="437"/>
      <c r="H20" s="499"/>
    </row>
    <row r="21" spans="1:10" x14ac:dyDescent="0.2">
      <c r="A21" s="479"/>
      <c r="B21" s="498"/>
      <c r="C21" s="477"/>
      <c r="D21" s="477"/>
      <c r="E21" s="477"/>
      <c r="F21" s="272" t="s">
        <v>377</v>
      </c>
      <c r="G21" s="437"/>
      <c r="H21" s="499"/>
    </row>
    <row r="22" spans="1:10" x14ac:dyDescent="0.2">
      <c r="A22" s="479"/>
      <c r="B22" s="498"/>
      <c r="C22" s="477"/>
      <c r="D22" s="477"/>
      <c r="E22" s="477"/>
      <c r="F22" s="272" t="s">
        <v>378</v>
      </c>
      <c r="G22" s="437"/>
      <c r="H22" s="499"/>
    </row>
    <row r="23" spans="1:10" x14ac:dyDescent="0.2">
      <c r="A23" s="479"/>
      <c r="B23" s="498"/>
      <c r="C23" s="477"/>
      <c r="D23" s="477"/>
      <c r="E23" s="477"/>
      <c r="F23" s="272" t="s">
        <v>8</v>
      </c>
      <c r="G23" s="437"/>
      <c r="H23" s="499"/>
    </row>
    <row r="24" spans="1:10" ht="30.75" customHeight="1" x14ac:dyDescent="0.2">
      <c r="A24" s="479"/>
      <c r="B24" s="498"/>
      <c r="C24" s="477" t="s">
        <v>1675</v>
      </c>
      <c r="D24" s="477" t="s">
        <v>1329</v>
      </c>
      <c r="E24" s="477"/>
      <c r="F24" s="272" t="s">
        <v>9</v>
      </c>
      <c r="G24" s="266"/>
      <c r="H24" s="362"/>
    </row>
    <row r="25" spans="1:10" x14ac:dyDescent="0.2">
      <c r="A25" s="479"/>
      <c r="B25" s="498"/>
      <c r="C25" s="477"/>
      <c r="D25" s="477" t="s">
        <v>1330</v>
      </c>
      <c r="E25" s="477"/>
      <c r="F25" s="272" t="s">
        <v>9</v>
      </c>
      <c r="G25" s="266"/>
      <c r="H25" s="362"/>
    </row>
    <row r="26" spans="1:10" x14ac:dyDescent="0.2">
      <c r="A26" s="479"/>
      <c r="B26" s="498"/>
      <c r="C26" s="477"/>
      <c r="D26" s="477" t="s">
        <v>1331</v>
      </c>
      <c r="E26" s="477"/>
      <c r="F26" s="272" t="s">
        <v>9</v>
      </c>
      <c r="G26" s="266"/>
      <c r="H26" s="362"/>
    </row>
    <row r="27" spans="1:10" x14ac:dyDescent="0.2">
      <c r="A27" s="479"/>
      <c r="B27" s="498"/>
      <c r="C27" s="477"/>
      <c r="D27" s="477" t="s">
        <v>1332</v>
      </c>
      <c r="E27" s="477"/>
      <c r="F27" s="478" t="s">
        <v>379</v>
      </c>
      <c r="G27" s="493"/>
      <c r="H27" s="499"/>
    </row>
    <row r="28" spans="1:10" x14ac:dyDescent="0.2">
      <c r="A28" s="479"/>
      <c r="B28" s="498"/>
      <c r="C28" s="477"/>
      <c r="D28" s="477"/>
      <c r="E28" s="477"/>
      <c r="F28" s="478"/>
      <c r="G28" s="493"/>
      <c r="H28" s="499"/>
    </row>
    <row r="29" spans="1:10" x14ac:dyDescent="0.2">
      <c r="A29" s="479"/>
      <c r="B29" s="498"/>
      <c r="C29" s="477" t="s">
        <v>1676</v>
      </c>
      <c r="D29" s="477" t="s">
        <v>1333</v>
      </c>
      <c r="E29" s="477"/>
      <c r="F29" s="272" t="s">
        <v>9</v>
      </c>
      <c r="G29" s="266"/>
      <c r="H29" s="362"/>
    </row>
    <row r="30" spans="1:10" x14ac:dyDescent="0.2">
      <c r="A30" s="479"/>
      <c r="B30" s="498"/>
      <c r="C30" s="477"/>
      <c r="D30" s="477" t="s">
        <v>1334</v>
      </c>
      <c r="E30" s="477"/>
      <c r="F30" s="272" t="s">
        <v>9</v>
      </c>
      <c r="G30" s="266"/>
      <c r="H30" s="362"/>
    </row>
    <row r="31" spans="1:10" x14ac:dyDescent="0.2">
      <c r="A31" s="479"/>
      <c r="B31" s="498"/>
      <c r="C31" s="477"/>
      <c r="D31" s="477" t="s">
        <v>1335</v>
      </c>
      <c r="E31" s="477"/>
      <c r="F31" s="272" t="s">
        <v>9</v>
      </c>
      <c r="G31" s="266"/>
      <c r="H31" s="362"/>
    </row>
    <row r="32" spans="1:10" x14ac:dyDescent="0.2">
      <c r="A32" s="479"/>
      <c r="B32" s="498"/>
      <c r="C32" s="477"/>
      <c r="D32" s="477" t="s">
        <v>1336</v>
      </c>
      <c r="E32" s="477"/>
      <c r="F32" s="478" t="s">
        <v>380</v>
      </c>
      <c r="G32" s="493"/>
      <c r="H32" s="499"/>
    </row>
    <row r="33" spans="1:10" x14ac:dyDescent="0.2">
      <c r="A33" s="479"/>
      <c r="B33" s="498"/>
      <c r="C33" s="477"/>
      <c r="D33" s="477"/>
      <c r="E33" s="477"/>
      <c r="F33" s="478"/>
      <c r="G33" s="493"/>
      <c r="H33" s="499"/>
    </row>
    <row r="34" spans="1:10" x14ac:dyDescent="0.2">
      <c r="A34" s="321"/>
      <c r="B34" s="277"/>
      <c r="C34" s="491" t="s">
        <v>381</v>
      </c>
      <c r="D34" s="491"/>
      <c r="E34" s="491"/>
      <c r="F34" s="287" t="s">
        <v>13</v>
      </c>
      <c r="G34" s="244">
        <f>SUM(G20:G33)/3</f>
        <v>0</v>
      </c>
      <c r="H34" s="378"/>
      <c r="I34" s="79"/>
      <c r="J34" s="79"/>
    </row>
    <row r="35" spans="1:10" x14ac:dyDescent="0.2">
      <c r="A35" s="479" t="s">
        <v>1020</v>
      </c>
      <c r="B35" s="498" t="s">
        <v>1546</v>
      </c>
      <c r="C35" s="435" t="s">
        <v>1501</v>
      </c>
      <c r="D35" s="435"/>
      <c r="E35" s="435"/>
      <c r="F35" s="478"/>
      <c r="G35" s="496"/>
      <c r="H35" s="500"/>
    </row>
    <row r="36" spans="1:10" x14ac:dyDescent="0.2">
      <c r="A36" s="479"/>
      <c r="B36" s="498"/>
      <c r="C36" s="435"/>
      <c r="D36" s="435"/>
      <c r="E36" s="435"/>
      <c r="F36" s="478"/>
      <c r="G36" s="496"/>
      <c r="H36" s="500"/>
    </row>
    <row r="37" spans="1:10" x14ac:dyDescent="0.2">
      <c r="A37" s="479"/>
      <c r="B37" s="498"/>
      <c r="C37" s="477" t="s">
        <v>1677</v>
      </c>
      <c r="D37" s="477"/>
      <c r="E37" s="477"/>
      <c r="F37" s="272" t="s">
        <v>5</v>
      </c>
      <c r="G37" s="437"/>
      <c r="H37" s="499"/>
    </row>
    <row r="38" spans="1:10" x14ac:dyDescent="0.2">
      <c r="A38" s="479"/>
      <c r="B38" s="498"/>
      <c r="C38" s="477"/>
      <c r="D38" s="477"/>
      <c r="E38" s="477"/>
      <c r="F38" s="272" t="s">
        <v>383</v>
      </c>
      <c r="G38" s="437"/>
      <c r="H38" s="499"/>
    </row>
    <row r="39" spans="1:10" x14ac:dyDescent="0.2">
      <c r="A39" s="479"/>
      <c r="B39" s="498"/>
      <c r="C39" s="477"/>
      <c r="D39" s="477"/>
      <c r="E39" s="477"/>
      <c r="F39" s="272" t="s">
        <v>8</v>
      </c>
      <c r="G39" s="437"/>
      <c r="H39" s="499"/>
    </row>
    <row r="40" spans="1:10" x14ac:dyDescent="0.2">
      <c r="A40" s="479"/>
      <c r="B40" s="498"/>
      <c r="C40" s="477" t="s">
        <v>1678</v>
      </c>
      <c r="D40" s="477"/>
      <c r="E40" s="477"/>
      <c r="F40" s="272" t="s">
        <v>5</v>
      </c>
      <c r="G40" s="437"/>
      <c r="H40" s="499"/>
    </row>
    <row r="41" spans="1:10" x14ac:dyDescent="0.2">
      <c r="A41" s="479"/>
      <c r="B41" s="498"/>
      <c r="C41" s="477"/>
      <c r="D41" s="477"/>
      <c r="E41" s="477"/>
      <c r="F41" s="272" t="s">
        <v>383</v>
      </c>
      <c r="G41" s="437"/>
      <c r="H41" s="499"/>
    </row>
    <row r="42" spans="1:10" x14ac:dyDescent="0.2">
      <c r="A42" s="479"/>
      <c r="B42" s="498"/>
      <c r="C42" s="477"/>
      <c r="D42" s="477"/>
      <c r="E42" s="477"/>
      <c r="F42" s="272" t="s">
        <v>8</v>
      </c>
      <c r="G42" s="437"/>
      <c r="H42" s="499"/>
    </row>
    <row r="43" spans="1:10" x14ac:dyDescent="0.2">
      <c r="A43" s="479"/>
      <c r="B43" s="498"/>
      <c r="C43" s="477" t="s">
        <v>1679</v>
      </c>
      <c r="D43" s="477"/>
      <c r="E43" s="477"/>
      <c r="F43" s="272" t="s">
        <v>5</v>
      </c>
      <c r="G43" s="437"/>
      <c r="H43" s="499"/>
    </row>
    <row r="44" spans="1:10" x14ac:dyDescent="0.2">
      <c r="A44" s="479"/>
      <c r="B44" s="498"/>
      <c r="C44" s="477"/>
      <c r="D44" s="477"/>
      <c r="E44" s="477"/>
      <c r="F44" s="272" t="s">
        <v>383</v>
      </c>
      <c r="G44" s="437"/>
      <c r="H44" s="499"/>
    </row>
    <row r="45" spans="1:10" x14ac:dyDescent="0.2">
      <c r="A45" s="479"/>
      <c r="B45" s="498"/>
      <c r="C45" s="477"/>
      <c r="D45" s="477"/>
      <c r="E45" s="477"/>
      <c r="F45" s="272" t="s">
        <v>8</v>
      </c>
      <c r="G45" s="437"/>
      <c r="H45" s="499"/>
    </row>
    <row r="46" spans="1:10" x14ac:dyDescent="0.2">
      <c r="A46" s="321"/>
      <c r="B46" s="277"/>
      <c r="C46" s="491" t="s">
        <v>384</v>
      </c>
      <c r="D46" s="491"/>
      <c r="E46" s="491"/>
      <c r="F46" s="287" t="s">
        <v>13</v>
      </c>
      <c r="G46" s="244">
        <f>SUM(G37:G45)/3</f>
        <v>0</v>
      </c>
      <c r="H46" s="378"/>
      <c r="I46" s="79"/>
      <c r="J46" s="79"/>
    </row>
    <row r="47" spans="1:10" ht="41.25" customHeight="1" x14ac:dyDescent="0.2">
      <c r="A47" s="479" t="s">
        <v>1497</v>
      </c>
      <c r="B47" s="498" t="s">
        <v>1547</v>
      </c>
      <c r="C47" s="435" t="s">
        <v>386</v>
      </c>
      <c r="D47" s="435"/>
      <c r="E47" s="435"/>
      <c r="F47" s="272"/>
      <c r="G47" s="278"/>
      <c r="H47" s="379"/>
    </row>
    <row r="48" spans="1:10" x14ac:dyDescent="0.2">
      <c r="A48" s="479"/>
      <c r="B48" s="498"/>
      <c r="C48" s="477" t="s">
        <v>1680</v>
      </c>
      <c r="D48" s="477"/>
      <c r="E48" s="477"/>
      <c r="F48" s="272" t="s">
        <v>5</v>
      </c>
      <c r="G48" s="437"/>
      <c r="H48" s="499"/>
    </row>
    <row r="49" spans="1:10" x14ac:dyDescent="0.2">
      <c r="A49" s="479"/>
      <c r="B49" s="498"/>
      <c r="C49" s="477"/>
      <c r="D49" s="477"/>
      <c r="E49" s="477"/>
      <c r="F49" s="272" t="s">
        <v>16</v>
      </c>
      <c r="G49" s="437"/>
      <c r="H49" s="499"/>
    </row>
    <row r="50" spans="1:10" x14ac:dyDescent="0.2">
      <c r="A50" s="479"/>
      <c r="B50" s="498"/>
      <c r="C50" s="477"/>
      <c r="D50" s="477"/>
      <c r="E50" s="477"/>
      <c r="F50" s="272" t="s">
        <v>387</v>
      </c>
      <c r="G50" s="437"/>
      <c r="H50" s="499"/>
    </row>
    <row r="51" spans="1:10" x14ac:dyDescent="0.2">
      <c r="A51" s="479"/>
      <c r="B51" s="498"/>
      <c r="C51" s="477" t="s">
        <v>1681</v>
      </c>
      <c r="D51" s="477" t="s">
        <v>1337</v>
      </c>
      <c r="E51" s="477"/>
      <c r="F51" s="272" t="s">
        <v>347</v>
      </c>
      <c r="G51" s="279"/>
      <c r="H51" s="362"/>
    </row>
    <row r="52" spans="1:10" x14ac:dyDescent="0.2">
      <c r="A52" s="479"/>
      <c r="B52" s="498"/>
      <c r="C52" s="477"/>
      <c r="D52" s="477" t="s">
        <v>1338</v>
      </c>
      <c r="E52" s="477"/>
      <c r="F52" s="272" t="s">
        <v>347</v>
      </c>
      <c r="G52" s="279"/>
      <c r="H52" s="362"/>
    </row>
    <row r="53" spans="1:10" x14ac:dyDescent="0.2">
      <c r="A53" s="479"/>
      <c r="B53" s="498"/>
      <c r="C53" s="477"/>
      <c r="D53" s="477" t="s">
        <v>1339</v>
      </c>
      <c r="E53" s="477"/>
      <c r="F53" s="272" t="s">
        <v>380</v>
      </c>
      <c r="G53" s="266"/>
      <c r="H53" s="362"/>
    </row>
    <row r="54" spans="1:10" x14ac:dyDescent="0.2">
      <c r="A54" s="321"/>
      <c r="B54" s="277"/>
      <c r="C54" s="491" t="s">
        <v>388</v>
      </c>
      <c r="D54" s="491"/>
      <c r="E54" s="491"/>
      <c r="F54" s="287" t="s">
        <v>357</v>
      </c>
      <c r="G54" s="244">
        <f>SUM(G48:G53)/2</f>
        <v>0</v>
      </c>
      <c r="H54" s="378"/>
      <c r="I54" s="79"/>
      <c r="J54" s="79"/>
    </row>
    <row r="55" spans="1:10" x14ac:dyDescent="0.2">
      <c r="A55" s="479" t="s">
        <v>1021</v>
      </c>
      <c r="B55" s="498" t="s">
        <v>1548</v>
      </c>
      <c r="C55" s="435" t="s">
        <v>390</v>
      </c>
      <c r="D55" s="435"/>
      <c r="E55" s="435"/>
      <c r="F55" s="478"/>
      <c r="G55" s="496"/>
      <c r="H55" s="500"/>
    </row>
    <row r="56" spans="1:10" x14ac:dyDescent="0.2">
      <c r="A56" s="479"/>
      <c r="B56" s="498"/>
      <c r="C56" s="435"/>
      <c r="D56" s="435"/>
      <c r="E56" s="435"/>
      <c r="F56" s="478"/>
      <c r="G56" s="496"/>
      <c r="H56" s="500"/>
    </row>
    <row r="57" spans="1:10" x14ac:dyDescent="0.2">
      <c r="A57" s="479"/>
      <c r="B57" s="498"/>
      <c r="C57" s="435"/>
      <c r="D57" s="435"/>
      <c r="E57" s="435"/>
      <c r="F57" s="478"/>
      <c r="G57" s="496"/>
      <c r="H57" s="500"/>
    </row>
    <row r="58" spans="1:10" x14ac:dyDescent="0.2">
      <c r="A58" s="479"/>
      <c r="B58" s="498"/>
      <c r="C58" s="477" t="s">
        <v>1682</v>
      </c>
      <c r="D58" s="477"/>
      <c r="E58" s="477"/>
      <c r="F58" s="272" t="s">
        <v>5</v>
      </c>
      <c r="G58" s="437"/>
      <c r="H58" s="499"/>
    </row>
    <row r="59" spans="1:10" x14ac:dyDescent="0.2">
      <c r="A59" s="479"/>
      <c r="B59" s="498"/>
      <c r="C59" s="477"/>
      <c r="D59" s="477"/>
      <c r="E59" s="477"/>
      <c r="F59" s="272" t="s">
        <v>391</v>
      </c>
      <c r="G59" s="437"/>
      <c r="H59" s="499"/>
    </row>
    <row r="60" spans="1:10" x14ac:dyDescent="0.2">
      <c r="A60" s="479"/>
      <c r="B60" s="498"/>
      <c r="C60" s="477"/>
      <c r="D60" s="477"/>
      <c r="E60" s="477"/>
      <c r="F60" s="272" t="s">
        <v>8</v>
      </c>
      <c r="G60" s="437"/>
      <c r="H60" s="499"/>
    </row>
    <row r="61" spans="1:10" x14ac:dyDescent="0.2">
      <c r="A61" s="479"/>
      <c r="B61" s="498"/>
      <c r="C61" s="477" t="s">
        <v>1683</v>
      </c>
      <c r="D61" s="477"/>
      <c r="E61" s="477"/>
      <c r="F61" s="272" t="s">
        <v>5</v>
      </c>
      <c r="G61" s="437"/>
      <c r="H61" s="499"/>
    </row>
    <row r="62" spans="1:10" x14ac:dyDescent="0.2">
      <c r="A62" s="479"/>
      <c r="B62" s="498"/>
      <c r="C62" s="477"/>
      <c r="D62" s="477"/>
      <c r="E62" s="477"/>
      <c r="F62" s="272" t="s">
        <v>392</v>
      </c>
      <c r="G62" s="437"/>
      <c r="H62" s="499"/>
    </row>
    <row r="63" spans="1:10" x14ac:dyDescent="0.2">
      <c r="A63" s="479"/>
      <c r="B63" s="498"/>
      <c r="C63" s="477"/>
      <c r="D63" s="477"/>
      <c r="E63" s="477"/>
      <c r="F63" s="272" t="s">
        <v>8</v>
      </c>
      <c r="G63" s="437"/>
      <c r="H63" s="499"/>
    </row>
    <row r="64" spans="1:10" x14ac:dyDescent="0.2">
      <c r="A64" s="479"/>
      <c r="B64" s="498"/>
      <c r="C64" s="477" t="s">
        <v>1684</v>
      </c>
      <c r="D64" s="477"/>
      <c r="E64" s="477"/>
      <c r="F64" s="272" t="s">
        <v>5</v>
      </c>
      <c r="G64" s="437"/>
      <c r="H64" s="499"/>
    </row>
    <row r="65" spans="1:10" x14ac:dyDescent="0.2">
      <c r="A65" s="479"/>
      <c r="B65" s="498"/>
      <c r="C65" s="477"/>
      <c r="D65" s="477"/>
      <c r="E65" s="477"/>
      <c r="F65" s="272" t="s">
        <v>393</v>
      </c>
      <c r="G65" s="437"/>
      <c r="H65" s="499"/>
    </row>
    <row r="66" spans="1:10" x14ac:dyDescent="0.2">
      <c r="A66" s="479"/>
      <c r="B66" s="498"/>
      <c r="C66" s="477"/>
      <c r="D66" s="477"/>
      <c r="E66" s="477"/>
      <c r="F66" s="272" t="s">
        <v>8</v>
      </c>
      <c r="G66" s="437"/>
      <c r="H66" s="499"/>
    </row>
    <row r="67" spans="1:10" x14ac:dyDescent="0.2">
      <c r="A67" s="479"/>
      <c r="B67" s="498"/>
      <c r="C67" s="477" t="s">
        <v>1685</v>
      </c>
      <c r="D67" s="477"/>
      <c r="E67" s="477"/>
      <c r="F67" s="272" t="s">
        <v>5</v>
      </c>
      <c r="G67" s="437"/>
      <c r="H67" s="499"/>
    </row>
    <row r="68" spans="1:10" x14ac:dyDescent="0.2">
      <c r="A68" s="479"/>
      <c r="B68" s="498"/>
      <c r="C68" s="477"/>
      <c r="D68" s="477"/>
      <c r="E68" s="477"/>
      <c r="F68" s="272" t="s">
        <v>394</v>
      </c>
      <c r="G68" s="437"/>
      <c r="H68" s="499"/>
    </row>
    <row r="69" spans="1:10" x14ac:dyDescent="0.2">
      <c r="A69" s="479"/>
      <c r="B69" s="498"/>
      <c r="C69" s="477"/>
      <c r="D69" s="477"/>
      <c r="E69" s="477"/>
      <c r="F69" s="272" t="s">
        <v>395</v>
      </c>
      <c r="G69" s="437"/>
      <c r="H69" s="499"/>
    </row>
    <row r="70" spans="1:10" x14ac:dyDescent="0.2">
      <c r="A70" s="479"/>
      <c r="B70" s="498"/>
      <c r="C70" s="477"/>
      <c r="D70" s="477"/>
      <c r="E70" s="477"/>
      <c r="F70" s="272" t="s">
        <v>8</v>
      </c>
      <c r="G70" s="437"/>
      <c r="H70" s="499"/>
    </row>
    <row r="71" spans="1:10" x14ac:dyDescent="0.2">
      <c r="A71" s="321"/>
      <c r="B71" s="277"/>
      <c r="C71" s="491" t="s">
        <v>396</v>
      </c>
      <c r="D71" s="491"/>
      <c r="E71" s="491"/>
      <c r="F71" s="287" t="s">
        <v>42</v>
      </c>
      <c r="G71" s="244">
        <f>SUM(G58:G70)/4</f>
        <v>0</v>
      </c>
      <c r="H71" s="378"/>
      <c r="I71" s="79"/>
      <c r="J71" s="79"/>
    </row>
    <row r="72" spans="1:10" ht="45" customHeight="1" x14ac:dyDescent="0.2">
      <c r="A72" s="479" t="s">
        <v>893</v>
      </c>
      <c r="B72" s="498" t="s">
        <v>1532</v>
      </c>
      <c r="C72" s="435" t="s">
        <v>397</v>
      </c>
      <c r="D72" s="435"/>
      <c r="E72" s="435"/>
      <c r="F72" s="272"/>
      <c r="G72" s="278"/>
      <c r="H72" s="379"/>
    </row>
    <row r="73" spans="1:10" x14ac:dyDescent="0.2">
      <c r="A73" s="479"/>
      <c r="B73" s="498"/>
      <c r="C73" s="477" t="s">
        <v>1686</v>
      </c>
      <c r="D73" s="477" t="s">
        <v>846</v>
      </c>
      <c r="E73" s="477"/>
      <c r="F73" s="272" t="s">
        <v>5</v>
      </c>
      <c r="G73" s="437"/>
      <c r="H73" s="499"/>
    </row>
    <row r="74" spans="1:10" x14ac:dyDescent="0.2">
      <c r="A74" s="479"/>
      <c r="B74" s="498"/>
      <c r="C74" s="477"/>
      <c r="D74" s="477" t="s">
        <v>847</v>
      </c>
      <c r="E74" s="477"/>
      <c r="F74" s="272" t="s">
        <v>32</v>
      </c>
      <c r="G74" s="437"/>
      <c r="H74" s="499"/>
    </row>
    <row r="75" spans="1:10" x14ac:dyDescent="0.2">
      <c r="A75" s="479"/>
      <c r="B75" s="498"/>
      <c r="C75" s="477"/>
      <c r="D75" s="477" t="s">
        <v>848</v>
      </c>
      <c r="E75" s="477"/>
      <c r="F75" s="272" t="s">
        <v>17</v>
      </c>
      <c r="G75" s="437"/>
      <c r="H75" s="499"/>
    </row>
    <row r="76" spans="1:10" x14ac:dyDescent="0.2">
      <c r="A76" s="479"/>
      <c r="B76" s="498"/>
      <c r="C76" s="477"/>
      <c r="D76" s="477" t="s">
        <v>849</v>
      </c>
      <c r="E76" s="477"/>
      <c r="F76" s="272" t="s">
        <v>9</v>
      </c>
      <c r="G76" s="437"/>
      <c r="H76" s="499"/>
    </row>
    <row r="77" spans="1:10" x14ac:dyDescent="0.2">
      <c r="A77" s="479"/>
      <c r="B77" s="498"/>
      <c r="C77" s="477"/>
      <c r="D77" s="477" t="s">
        <v>850</v>
      </c>
      <c r="E77" s="477"/>
      <c r="F77" s="272" t="s">
        <v>18</v>
      </c>
      <c r="G77" s="437"/>
      <c r="H77" s="499"/>
    </row>
    <row r="78" spans="1:10" x14ac:dyDescent="0.2">
      <c r="A78" s="479"/>
      <c r="B78" s="498"/>
      <c r="C78" s="477" t="s">
        <v>1687</v>
      </c>
      <c r="D78" s="477"/>
      <c r="E78" s="477"/>
      <c r="F78" s="272" t="s">
        <v>5</v>
      </c>
      <c r="G78" s="437"/>
      <c r="H78" s="499"/>
    </row>
    <row r="79" spans="1:10" x14ac:dyDescent="0.2">
      <c r="A79" s="479"/>
      <c r="B79" s="498"/>
      <c r="C79" s="477"/>
      <c r="D79" s="477"/>
      <c r="E79" s="477"/>
      <c r="F79" s="272" t="s">
        <v>39</v>
      </c>
      <c r="G79" s="437"/>
      <c r="H79" s="499"/>
    </row>
    <row r="80" spans="1:10" x14ac:dyDescent="0.2">
      <c r="A80" s="479"/>
      <c r="B80" s="498"/>
      <c r="C80" s="477"/>
      <c r="D80" s="477"/>
      <c r="E80" s="477"/>
      <c r="F80" s="272" t="s">
        <v>8</v>
      </c>
      <c r="G80" s="437"/>
      <c r="H80" s="499"/>
    </row>
    <row r="81" spans="1:10" x14ac:dyDescent="0.2">
      <c r="A81" s="479"/>
      <c r="B81" s="498"/>
      <c r="C81" s="477" t="s">
        <v>1688</v>
      </c>
      <c r="D81" s="477"/>
      <c r="E81" s="477"/>
      <c r="F81" s="272" t="s">
        <v>5</v>
      </c>
      <c r="G81" s="437"/>
      <c r="H81" s="499"/>
    </row>
    <row r="82" spans="1:10" x14ac:dyDescent="0.2">
      <c r="A82" s="479"/>
      <c r="B82" s="498"/>
      <c r="C82" s="477"/>
      <c r="D82" s="477"/>
      <c r="E82" s="477"/>
      <c r="F82" s="272" t="s">
        <v>398</v>
      </c>
      <c r="G82" s="437"/>
      <c r="H82" s="499"/>
    </row>
    <row r="83" spans="1:10" x14ac:dyDescent="0.2">
      <c r="A83" s="479"/>
      <c r="B83" s="498"/>
      <c r="C83" s="477"/>
      <c r="D83" s="477"/>
      <c r="E83" s="477"/>
      <c r="F83" s="272" t="s">
        <v>399</v>
      </c>
      <c r="G83" s="437"/>
      <c r="H83" s="499"/>
    </row>
    <row r="84" spans="1:10" x14ac:dyDescent="0.2">
      <c r="A84" s="479"/>
      <c r="B84" s="498"/>
      <c r="C84" s="477"/>
      <c r="D84" s="477"/>
      <c r="E84" s="477"/>
      <c r="F84" s="272" t="s">
        <v>8</v>
      </c>
      <c r="G84" s="437"/>
      <c r="H84" s="499"/>
    </row>
    <row r="85" spans="1:10" x14ac:dyDescent="0.2">
      <c r="A85" s="321"/>
      <c r="B85" s="277"/>
      <c r="C85" s="491" t="s">
        <v>41</v>
      </c>
      <c r="D85" s="491"/>
      <c r="E85" s="491"/>
      <c r="F85" s="287" t="s">
        <v>13</v>
      </c>
      <c r="G85" s="244">
        <f>SUM(G73:G84)/3</f>
        <v>0</v>
      </c>
      <c r="H85" s="378"/>
      <c r="I85" s="79"/>
      <c r="J85" s="79"/>
    </row>
    <row r="86" spans="1:10" ht="18.75" customHeight="1" x14ac:dyDescent="0.2">
      <c r="A86" s="469" t="s">
        <v>1110</v>
      </c>
      <c r="B86" s="470"/>
      <c r="C86" s="470"/>
      <c r="D86" s="470"/>
      <c r="E86" s="470"/>
      <c r="F86" s="470"/>
      <c r="G86" s="470"/>
      <c r="H86" s="471"/>
    </row>
    <row r="87" spans="1:10" ht="15" customHeight="1" x14ac:dyDescent="0.2">
      <c r="A87" s="469"/>
      <c r="B87" s="470"/>
      <c r="C87" s="470"/>
      <c r="D87" s="470"/>
      <c r="E87" s="470"/>
      <c r="F87" s="470"/>
      <c r="G87" s="470"/>
      <c r="H87" s="471"/>
    </row>
    <row r="88" spans="1:10" x14ac:dyDescent="0.2">
      <c r="A88" s="304" t="s">
        <v>0</v>
      </c>
      <c r="B88" s="274" t="s">
        <v>798</v>
      </c>
      <c r="C88" s="481" t="s">
        <v>1</v>
      </c>
      <c r="D88" s="481"/>
      <c r="E88" s="481"/>
      <c r="F88" s="269" t="s">
        <v>2</v>
      </c>
      <c r="G88" s="87" t="s">
        <v>3</v>
      </c>
      <c r="H88" s="380"/>
    </row>
    <row r="89" spans="1:10" ht="40.5" customHeight="1" x14ac:dyDescent="0.2">
      <c r="A89" s="479" t="s">
        <v>1022</v>
      </c>
      <c r="B89" s="498" t="s">
        <v>1533</v>
      </c>
      <c r="C89" s="494" t="s">
        <v>401</v>
      </c>
      <c r="D89" s="494"/>
      <c r="E89" s="494"/>
      <c r="F89" s="272"/>
      <c r="G89" s="278"/>
      <c r="H89" s="379"/>
    </row>
    <row r="90" spans="1:10" x14ac:dyDescent="0.2">
      <c r="A90" s="479"/>
      <c r="B90" s="498"/>
      <c r="C90" s="477" t="s">
        <v>1689</v>
      </c>
      <c r="D90" s="477"/>
      <c r="E90" s="477"/>
      <c r="F90" s="272" t="s">
        <v>5</v>
      </c>
      <c r="G90" s="437"/>
      <c r="H90" s="499"/>
    </row>
    <row r="91" spans="1:10" ht="28.5" x14ac:dyDescent="0.2">
      <c r="A91" s="479"/>
      <c r="B91" s="498"/>
      <c r="C91" s="477"/>
      <c r="D91" s="477"/>
      <c r="E91" s="477"/>
      <c r="F91" s="272" t="s">
        <v>402</v>
      </c>
      <c r="G91" s="437"/>
      <c r="H91" s="499"/>
    </row>
    <row r="92" spans="1:10" x14ac:dyDescent="0.2">
      <c r="A92" s="479"/>
      <c r="B92" s="498"/>
      <c r="C92" s="477"/>
      <c r="D92" s="477"/>
      <c r="E92" s="477"/>
      <c r="F92" s="272" t="s">
        <v>8</v>
      </c>
      <c r="G92" s="437"/>
      <c r="H92" s="499"/>
    </row>
    <row r="93" spans="1:10" x14ac:dyDescent="0.2">
      <c r="A93" s="479"/>
      <c r="B93" s="498"/>
      <c r="C93" s="477" t="s">
        <v>1690</v>
      </c>
      <c r="D93" s="477" t="s">
        <v>1340</v>
      </c>
      <c r="E93" s="477"/>
      <c r="F93" s="272" t="s">
        <v>9</v>
      </c>
      <c r="G93" s="266"/>
      <c r="H93" s="362"/>
    </row>
    <row r="94" spans="1:10" x14ac:dyDescent="0.2">
      <c r="A94" s="479"/>
      <c r="B94" s="498"/>
      <c r="C94" s="477"/>
      <c r="D94" s="477" t="s">
        <v>1341</v>
      </c>
      <c r="E94" s="477"/>
      <c r="F94" s="272" t="s">
        <v>9</v>
      </c>
      <c r="G94" s="266"/>
      <c r="H94" s="362"/>
    </row>
    <row r="95" spans="1:10" x14ac:dyDescent="0.2">
      <c r="A95" s="479"/>
      <c r="B95" s="498"/>
      <c r="C95" s="477"/>
      <c r="D95" s="477" t="s">
        <v>1342</v>
      </c>
      <c r="E95" s="477"/>
      <c r="F95" s="272" t="s">
        <v>9</v>
      </c>
      <c r="G95" s="266"/>
      <c r="H95" s="362"/>
    </row>
    <row r="96" spans="1:10" x14ac:dyDescent="0.2">
      <c r="A96" s="479"/>
      <c r="B96" s="498"/>
      <c r="C96" s="477"/>
      <c r="D96" s="477" t="s">
        <v>1343</v>
      </c>
      <c r="E96" s="477"/>
      <c r="F96" s="272" t="s">
        <v>380</v>
      </c>
      <c r="G96" s="266"/>
      <c r="H96" s="362"/>
    </row>
    <row r="97" spans="1:10" x14ac:dyDescent="0.2">
      <c r="A97" s="321"/>
      <c r="B97" s="277"/>
      <c r="C97" s="491" t="s">
        <v>403</v>
      </c>
      <c r="D97" s="491"/>
      <c r="E97" s="491"/>
      <c r="F97" s="287" t="s">
        <v>357</v>
      </c>
      <c r="G97" s="244">
        <f>SUM(G90:G96)/2</f>
        <v>0</v>
      </c>
      <c r="H97" s="378"/>
      <c r="I97" s="79"/>
      <c r="J97" s="79"/>
    </row>
    <row r="98" spans="1:10" x14ac:dyDescent="0.2">
      <c r="A98" s="479" t="s">
        <v>886</v>
      </c>
      <c r="B98" s="498" t="s">
        <v>1534</v>
      </c>
      <c r="C98" s="494" t="s">
        <v>404</v>
      </c>
      <c r="D98" s="494"/>
      <c r="E98" s="494"/>
      <c r="F98" s="272"/>
      <c r="G98" s="278"/>
      <c r="H98" s="379"/>
    </row>
    <row r="99" spans="1:10" x14ac:dyDescent="0.2">
      <c r="A99" s="479"/>
      <c r="B99" s="498"/>
      <c r="C99" s="477" t="s">
        <v>1691</v>
      </c>
      <c r="D99" s="477"/>
      <c r="E99" s="477"/>
      <c r="F99" s="272" t="s">
        <v>5</v>
      </c>
      <c r="G99" s="437"/>
      <c r="H99" s="499"/>
    </row>
    <row r="100" spans="1:10" ht="28.5" x14ac:dyDescent="0.2">
      <c r="A100" s="479"/>
      <c r="B100" s="498"/>
      <c r="C100" s="477"/>
      <c r="D100" s="477"/>
      <c r="E100" s="477"/>
      <c r="F100" s="272" t="s">
        <v>405</v>
      </c>
      <c r="G100" s="437"/>
      <c r="H100" s="499"/>
    </row>
    <row r="101" spans="1:10" x14ac:dyDescent="0.2">
      <c r="A101" s="479"/>
      <c r="B101" s="498"/>
      <c r="C101" s="477"/>
      <c r="D101" s="477"/>
      <c r="E101" s="477"/>
      <c r="F101" s="272" t="s">
        <v>406</v>
      </c>
      <c r="G101" s="437"/>
      <c r="H101" s="499"/>
    </row>
    <row r="102" spans="1:10" x14ac:dyDescent="0.2">
      <c r="A102" s="479"/>
      <c r="B102" s="498"/>
      <c r="C102" s="477"/>
      <c r="D102" s="477"/>
      <c r="E102" s="477"/>
      <c r="F102" s="272" t="s">
        <v>8</v>
      </c>
      <c r="G102" s="437"/>
      <c r="H102" s="499"/>
    </row>
    <row r="103" spans="1:10" x14ac:dyDescent="0.2">
      <c r="A103" s="479"/>
      <c r="B103" s="498"/>
      <c r="C103" s="477" t="s">
        <v>1692</v>
      </c>
      <c r="D103" s="477"/>
      <c r="E103" s="477"/>
      <c r="F103" s="272" t="s">
        <v>298</v>
      </c>
      <c r="G103" s="437"/>
      <c r="H103" s="499"/>
    </row>
    <row r="104" spans="1:10" x14ac:dyDescent="0.2">
      <c r="A104" s="479"/>
      <c r="B104" s="498"/>
      <c r="C104" s="477"/>
      <c r="D104" s="477"/>
      <c r="E104" s="477"/>
      <c r="F104" s="272" t="s">
        <v>299</v>
      </c>
      <c r="G104" s="437"/>
      <c r="H104" s="499"/>
    </row>
    <row r="105" spans="1:10" x14ac:dyDescent="0.2">
      <c r="A105" s="479"/>
      <c r="B105" s="498"/>
      <c r="C105" s="477"/>
      <c r="D105" s="477"/>
      <c r="E105" s="477"/>
      <c r="F105" s="272" t="s">
        <v>8</v>
      </c>
      <c r="G105" s="437"/>
      <c r="H105" s="499"/>
    </row>
    <row r="106" spans="1:10" x14ac:dyDescent="0.2">
      <c r="A106" s="479"/>
      <c r="B106" s="498"/>
      <c r="C106" s="477" t="s">
        <v>1693</v>
      </c>
      <c r="D106" s="477"/>
      <c r="E106" s="477"/>
      <c r="F106" s="272" t="s">
        <v>5</v>
      </c>
      <c r="G106" s="437"/>
      <c r="H106" s="499"/>
    </row>
    <row r="107" spans="1:10" ht="30" customHeight="1" x14ac:dyDescent="0.2">
      <c r="A107" s="479"/>
      <c r="B107" s="498"/>
      <c r="C107" s="477"/>
      <c r="D107" s="477"/>
      <c r="E107" s="477"/>
      <c r="F107" s="272" t="s">
        <v>407</v>
      </c>
      <c r="G107" s="437"/>
      <c r="H107" s="499"/>
    </row>
    <row r="108" spans="1:10" x14ac:dyDescent="0.2">
      <c r="A108" s="479"/>
      <c r="B108" s="498"/>
      <c r="C108" s="477"/>
      <c r="D108" s="477"/>
      <c r="E108" s="477"/>
      <c r="F108" s="272" t="s">
        <v>8</v>
      </c>
      <c r="G108" s="437"/>
      <c r="H108" s="499"/>
    </row>
    <row r="109" spans="1:10" x14ac:dyDescent="0.2">
      <c r="A109" s="321"/>
      <c r="B109" s="277"/>
      <c r="C109" s="491" t="s">
        <v>70</v>
      </c>
      <c r="D109" s="491"/>
      <c r="E109" s="491"/>
      <c r="F109" s="287" t="s">
        <v>13</v>
      </c>
      <c r="G109" s="244">
        <f>SUM(G99:G108)/3</f>
        <v>0</v>
      </c>
      <c r="H109" s="378"/>
      <c r="I109" s="79"/>
      <c r="J109" s="79"/>
    </row>
    <row r="110" spans="1:10" ht="42.75" customHeight="1" x14ac:dyDescent="0.2">
      <c r="A110" s="479" t="s">
        <v>887</v>
      </c>
      <c r="B110" s="498" t="s">
        <v>1535</v>
      </c>
      <c r="C110" s="494" t="s">
        <v>408</v>
      </c>
      <c r="D110" s="494"/>
      <c r="E110" s="494"/>
      <c r="F110" s="272"/>
      <c r="G110" s="278"/>
      <c r="H110" s="379"/>
    </row>
    <row r="111" spans="1:10" x14ac:dyDescent="0.2">
      <c r="A111" s="479"/>
      <c r="B111" s="498"/>
      <c r="C111" s="477" t="s">
        <v>1694</v>
      </c>
      <c r="D111" s="477"/>
      <c r="E111" s="272" t="s">
        <v>857</v>
      </c>
      <c r="F111" s="272" t="s">
        <v>5</v>
      </c>
      <c r="G111" s="437"/>
      <c r="H111" s="499"/>
    </row>
    <row r="112" spans="1:10" x14ac:dyDescent="0.2">
      <c r="A112" s="479"/>
      <c r="B112" s="498"/>
      <c r="C112" s="477"/>
      <c r="D112" s="477"/>
      <c r="E112" s="272" t="s">
        <v>858</v>
      </c>
      <c r="F112" s="272" t="s">
        <v>32</v>
      </c>
      <c r="G112" s="437"/>
      <c r="H112" s="499"/>
    </row>
    <row r="113" spans="1:8" x14ac:dyDescent="0.2">
      <c r="A113" s="479"/>
      <c r="B113" s="498"/>
      <c r="C113" s="477"/>
      <c r="D113" s="477"/>
      <c r="E113" s="272" t="s">
        <v>859</v>
      </c>
      <c r="F113" s="272" t="s">
        <v>17</v>
      </c>
      <c r="G113" s="437"/>
      <c r="H113" s="499"/>
    </row>
    <row r="114" spans="1:8" x14ac:dyDescent="0.2">
      <c r="A114" s="479"/>
      <c r="B114" s="498"/>
      <c r="C114" s="477"/>
      <c r="D114" s="477"/>
      <c r="E114" s="272" t="s">
        <v>860</v>
      </c>
      <c r="F114" s="272" t="s">
        <v>9</v>
      </c>
      <c r="G114" s="437"/>
      <c r="H114" s="499"/>
    </row>
    <row r="115" spans="1:8" x14ac:dyDescent="0.2">
      <c r="A115" s="479"/>
      <c r="B115" s="498"/>
      <c r="C115" s="477"/>
      <c r="D115" s="477"/>
      <c r="E115" s="272" t="s">
        <v>861</v>
      </c>
      <c r="F115" s="272" t="s">
        <v>18</v>
      </c>
      <c r="G115" s="437"/>
      <c r="H115" s="499"/>
    </row>
    <row r="116" spans="1:8" x14ac:dyDescent="0.2">
      <c r="A116" s="479"/>
      <c r="B116" s="498"/>
      <c r="C116" s="477" t="s">
        <v>1695</v>
      </c>
      <c r="D116" s="477"/>
      <c r="E116" s="272" t="s">
        <v>857</v>
      </c>
      <c r="F116" s="272" t="s">
        <v>5</v>
      </c>
      <c r="G116" s="437"/>
      <c r="H116" s="499"/>
    </row>
    <row r="117" spans="1:8" x14ac:dyDescent="0.2">
      <c r="A117" s="479"/>
      <c r="B117" s="498"/>
      <c r="C117" s="477"/>
      <c r="D117" s="477"/>
      <c r="E117" s="272" t="s">
        <v>858</v>
      </c>
      <c r="F117" s="272" t="s">
        <v>32</v>
      </c>
      <c r="G117" s="437"/>
      <c r="H117" s="499"/>
    </row>
    <row r="118" spans="1:8" x14ac:dyDescent="0.2">
      <c r="A118" s="479"/>
      <c r="B118" s="498"/>
      <c r="C118" s="477"/>
      <c r="D118" s="477"/>
      <c r="E118" s="272" t="s">
        <v>859</v>
      </c>
      <c r="F118" s="272" t="s">
        <v>17</v>
      </c>
      <c r="G118" s="437"/>
      <c r="H118" s="499"/>
    </row>
    <row r="119" spans="1:8" x14ac:dyDescent="0.2">
      <c r="A119" s="479"/>
      <c r="B119" s="498"/>
      <c r="C119" s="477"/>
      <c r="D119" s="477"/>
      <c r="E119" s="272" t="s">
        <v>860</v>
      </c>
      <c r="F119" s="272" t="s">
        <v>9</v>
      </c>
      <c r="G119" s="437"/>
      <c r="H119" s="499"/>
    </row>
    <row r="120" spans="1:8" x14ac:dyDescent="0.2">
      <c r="A120" s="479"/>
      <c r="B120" s="498"/>
      <c r="C120" s="477"/>
      <c r="D120" s="477"/>
      <c r="E120" s="272" t="s">
        <v>861</v>
      </c>
      <c r="F120" s="272" t="s">
        <v>18</v>
      </c>
      <c r="G120" s="437"/>
      <c r="H120" s="499"/>
    </row>
    <row r="121" spans="1:8" x14ac:dyDescent="0.2">
      <c r="A121" s="479"/>
      <c r="B121" s="498"/>
      <c r="C121" s="477" t="s">
        <v>1696</v>
      </c>
      <c r="D121" s="477"/>
      <c r="E121" s="272" t="s">
        <v>1344</v>
      </c>
      <c r="F121" s="272" t="s">
        <v>409</v>
      </c>
      <c r="G121" s="279"/>
      <c r="H121" s="362"/>
    </row>
    <row r="122" spans="1:8" ht="28.5" x14ac:dyDescent="0.2">
      <c r="A122" s="479"/>
      <c r="B122" s="498"/>
      <c r="C122" s="477"/>
      <c r="D122" s="477"/>
      <c r="E122" s="272" t="s">
        <v>1345</v>
      </c>
      <c r="F122" s="272" t="s">
        <v>409</v>
      </c>
      <c r="G122" s="279"/>
      <c r="H122" s="362"/>
    </row>
    <row r="123" spans="1:8" x14ac:dyDescent="0.2">
      <c r="A123" s="479"/>
      <c r="B123" s="498"/>
      <c r="C123" s="477"/>
      <c r="D123" s="477"/>
      <c r="E123" s="272" t="s">
        <v>1346</v>
      </c>
      <c r="F123" s="272" t="s">
        <v>409</v>
      </c>
      <c r="G123" s="279"/>
      <c r="H123" s="362"/>
    </row>
    <row r="124" spans="1:8" x14ac:dyDescent="0.2">
      <c r="A124" s="479"/>
      <c r="B124" s="498"/>
      <c r="C124" s="477"/>
      <c r="D124" s="477"/>
      <c r="E124" s="478" t="s">
        <v>1347</v>
      </c>
      <c r="F124" s="477" t="s">
        <v>409</v>
      </c>
      <c r="G124" s="493"/>
      <c r="H124" s="499"/>
    </row>
    <row r="125" spans="1:8" x14ac:dyDescent="0.2">
      <c r="A125" s="479"/>
      <c r="B125" s="498"/>
      <c r="C125" s="477"/>
      <c r="D125" s="477"/>
      <c r="E125" s="478"/>
      <c r="F125" s="477"/>
      <c r="G125" s="493"/>
      <c r="H125" s="499"/>
    </row>
    <row r="126" spans="1:8" x14ac:dyDescent="0.2">
      <c r="A126" s="479"/>
      <c r="B126" s="498"/>
      <c r="C126" s="477" t="s">
        <v>1697</v>
      </c>
      <c r="D126" s="477"/>
      <c r="E126" s="272" t="s">
        <v>1344</v>
      </c>
      <c r="F126" s="272" t="s">
        <v>409</v>
      </c>
      <c r="G126" s="279"/>
      <c r="H126" s="362"/>
    </row>
    <row r="127" spans="1:8" ht="28.5" x14ac:dyDescent="0.2">
      <c r="A127" s="479"/>
      <c r="B127" s="498"/>
      <c r="C127" s="477"/>
      <c r="D127" s="477"/>
      <c r="E127" s="272" t="s">
        <v>1345</v>
      </c>
      <c r="F127" s="272" t="s">
        <v>409</v>
      </c>
      <c r="G127" s="279"/>
      <c r="H127" s="362"/>
    </row>
    <row r="128" spans="1:8" x14ac:dyDescent="0.2">
      <c r="A128" s="479"/>
      <c r="B128" s="498"/>
      <c r="C128" s="477"/>
      <c r="D128" s="477"/>
      <c r="E128" s="272" t="s">
        <v>1346</v>
      </c>
      <c r="F128" s="272" t="s">
        <v>409</v>
      </c>
      <c r="G128" s="279"/>
      <c r="H128" s="362"/>
    </row>
    <row r="129" spans="1:10" x14ac:dyDescent="0.2">
      <c r="A129" s="479"/>
      <c r="B129" s="498"/>
      <c r="C129" s="477"/>
      <c r="D129" s="477"/>
      <c r="E129" s="478" t="s">
        <v>1347</v>
      </c>
      <c r="F129" s="478" t="s">
        <v>409</v>
      </c>
      <c r="G129" s="493"/>
      <c r="H129" s="499"/>
    </row>
    <row r="130" spans="1:10" x14ac:dyDescent="0.2">
      <c r="A130" s="479"/>
      <c r="B130" s="498"/>
      <c r="C130" s="477"/>
      <c r="D130" s="477"/>
      <c r="E130" s="478"/>
      <c r="F130" s="478"/>
      <c r="G130" s="493"/>
      <c r="H130" s="499"/>
    </row>
    <row r="131" spans="1:10" x14ac:dyDescent="0.2">
      <c r="A131" s="321"/>
      <c r="B131" s="277"/>
      <c r="C131" s="491" t="s">
        <v>75</v>
      </c>
      <c r="D131" s="491"/>
      <c r="E131" s="491"/>
      <c r="F131" s="287" t="s">
        <v>42</v>
      </c>
      <c r="G131" s="244">
        <f>SUM(G111:G130)/4</f>
        <v>0</v>
      </c>
      <c r="H131" s="378"/>
      <c r="I131" s="79"/>
      <c r="J131" s="79"/>
    </row>
    <row r="132" spans="1:10" ht="32.25" customHeight="1" x14ac:dyDescent="0.2">
      <c r="A132" s="479" t="s">
        <v>888</v>
      </c>
      <c r="B132" s="498" t="s">
        <v>1082</v>
      </c>
      <c r="C132" s="494" t="s">
        <v>410</v>
      </c>
      <c r="D132" s="494"/>
      <c r="E132" s="494"/>
      <c r="F132" s="272"/>
      <c r="G132" s="278"/>
      <c r="H132" s="379"/>
    </row>
    <row r="133" spans="1:10" ht="14.1" customHeight="1" x14ac:dyDescent="0.2">
      <c r="A133" s="479"/>
      <c r="B133" s="498"/>
      <c r="C133" s="477" t="s">
        <v>1821</v>
      </c>
      <c r="D133" s="477"/>
      <c r="E133" s="477"/>
      <c r="F133" s="272" t="s">
        <v>5</v>
      </c>
      <c r="G133" s="437"/>
      <c r="H133" s="499"/>
    </row>
    <row r="134" spans="1:10" x14ac:dyDescent="0.2">
      <c r="A134" s="479"/>
      <c r="B134" s="498"/>
      <c r="C134" s="477"/>
      <c r="D134" s="477"/>
      <c r="E134" s="477"/>
      <c r="F134" s="272" t="s">
        <v>25</v>
      </c>
      <c r="G134" s="437"/>
      <c r="H134" s="499"/>
    </row>
    <row r="135" spans="1:10" x14ac:dyDescent="0.2">
      <c r="A135" s="479"/>
      <c r="B135" s="498"/>
      <c r="C135" s="477"/>
      <c r="D135" s="477"/>
      <c r="E135" s="477"/>
      <c r="F135" s="272" t="s">
        <v>8</v>
      </c>
      <c r="G135" s="437"/>
      <c r="H135" s="499"/>
    </row>
    <row r="136" spans="1:10" x14ac:dyDescent="0.2">
      <c r="A136" s="479"/>
      <c r="B136" s="498"/>
      <c r="C136" s="477" t="s">
        <v>1822</v>
      </c>
      <c r="D136" s="477"/>
      <c r="E136" s="477"/>
      <c r="F136" s="272" t="s">
        <v>5</v>
      </c>
      <c r="G136" s="437"/>
      <c r="H136" s="499"/>
    </row>
    <row r="137" spans="1:10" x14ac:dyDescent="0.2">
      <c r="A137" s="479"/>
      <c r="B137" s="498"/>
      <c r="C137" s="477"/>
      <c r="D137" s="477"/>
      <c r="E137" s="477"/>
      <c r="F137" s="272" t="s">
        <v>78</v>
      </c>
      <c r="G137" s="437"/>
      <c r="H137" s="499"/>
    </row>
    <row r="138" spans="1:10" x14ac:dyDescent="0.2">
      <c r="A138" s="479"/>
      <c r="B138" s="498"/>
      <c r="C138" s="477"/>
      <c r="D138" s="477"/>
      <c r="E138" s="477"/>
      <c r="F138" s="272" t="s">
        <v>8</v>
      </c>
      <c r="G138" s="437"/>
      <c r="H138" s="499"/>
    </row>
    <row r="139" spans="1:10" x14ac:dyDescent="0.2">
      <c r="A139" s="479"/>
      <c r="B139" s="498"/>
      <c r="C139" s="477" t="s">
        <v>1823</v>
      </c>
      <c r="D139" s="477"/>
      <c r="E139" s="477"/>
      <c r="F139" s="272" t="s">
        <v>5</v>
      </c>
      <c r="G139" s="437"/>
      <c r="H139" s="499"/>
    </row>
    <row r="140" spans="1:10" x14ac:dyDescent="0.2">
      <c r="A140" s="479"/>
      <c r="B140" s="498"/>
      <c r="C140" s="477"/>
      <c r="D140" s="477"/>
      <c r="E140" s="477"/>
      <c r="F140" s="272" t="s">
        <v>79</v>
      </c>
      <c r="G140" s="437"/>
      <c r="H140" s="499"/>
    </row>
    <row r="141" spans="1:10" x14ac:dyDescent="0.2">
      <c r="A141" s="479"/>
      <c r="B141" s="498"/>
      <c r="C141" s="477"/>
      <c r="D141" s="477"/>
      <c r="E141" s="477"/>
      <c r="F141" s="272" t="s">
        <v>8</v>
      </c>
      <c r="G141" s="437"/>
      <c r="H141" s="499"/>
    </row>
    <row r="142" spans="1:10" x14ac:dyDescent="0.2">
      <c r="A142" s="321"/>
      <c r="B142" s="277"/>
      <c r="C142" s="491" t="s">
        <v>81</v>
      </c>
      <c r="D142" s="491"/>
      <c r="E142" s="491"/>
      <c r="F142" s="287" t="s">
        <v>13</v>
      </c>
      <c r="G142" s="244">
        <f>SUM(G133:G141)/3</f>
        <v>0</v>
      </c>
      <c r="H142" s="378"/>
      <c r="I142" s="79"/>
      <c r="J142" s="79"/>
    </row>
    <row r="143" spans="1:10" x14ac:dyDescent="0.2">
      <c r="A143" s="479" t="s">
        <v>889</v>
      </c>
      <c r="B143" s="498" t="s">
        <v>1536</v>
      </c>
      <c r="C143" s="494" t="s">
        <v>83</v>
      </c>
      <c r="D143" s="494"/>
      <c r="E143" s="494"/>
      <c r="F143" s="478"/>
      <c r="G143" s="496"/>
      <c r="H143" s="500"/>
    </row>
    <row r="144" spans="1:10" x14ac:dyDescent="0.2">
      <c r="A144" s="479"/>
      <c r="B144" s="498"/>
      <c r="C144" s="494"/>
      <c r="D144" s="494"/>
      <c r="E144" s="494"/>
      <c r="F144" s="478"/>
      <c r="G144" s="496"/>
      <c r="H144" s="500"/>
    </row>
    <row r="145" spans="1:10" x14ac:dyDescent="0.2">
      <c r="A145" s="479"/>
      <c r="B145" s="498"/>
      <c r="C145" s="477" t="s">
        <v>1824</v>
      </c>
      <c r="D145" s="477"/>
      <c r="E145" s="477"/>
      <c r="F145" s="272" t="s">
        <v>5</v>
      </c>
      <c r="G145" s="437"/>
      <c r="H145" s="499"/>
    </row>
    <row r="146" spans="1:10" x14ac:dyDescent="0.2">
      <c r="A146" s="479"/>
      <c r="B146" s="498"/>
      <c r="C146" s="477"/>
      <c r="D146" s="477"/>
      <c r="E146" s="477"/>
      <c r="F146" s="272" t="s">
        <v>84</v>
      </c>
      <c r="G146" s="437"/>
      <c r="H146" s="499"/>
    </row>
    <row r="147" spans="1:10" x14ac:dyDescent="0.2">
      <c r="A147" s="479"/>
      <c r="B147" s="498"/>
      <c r="C147" s="477"/>
      <c r="D147" s="477"/>
      <c r="E147" s="477"/>
      <c r="F147" s="272" t="s">
        <v>74</v>
      </c>
      <c r="G147" s="437"/>
      <c r="H147" s="499"/>
    </row>
    <row r="148" spans="1:10" x14ac:dyDescent="0.2">
      <c r="A148" s="479"/>
      <c r="B148" s="498"/>
      <c r="C148" s="477"/>
      <c r="D148" s="477"/>
      <c r="E148" s="477"/>
      <c r="F148" s="272" t="s">
        <v>8</v>
      </c>
      <c r="G148" s="437"/>
      <c r="H148" s="499"/>
    </row>
    <row r="149" spans="1:10" x14ac:dyDescent="0.2">
      <c r="A149" s="479"/>
      <c r="B149" s="498"/>
      <c r="C149" s="477" t="s">
        <v>1825</v>
      </c>
      <c r="D149" s="477"/>
      <c r="E149" s="477"/>
      <c r="F149" s="272" t="s">
        <v>5</v>
      </c>
      <c r="G149" s="437"/>
      <c r="H149" s="502"/>
    </row>
    <row r="150" spans="1:10" x14ac:dyDescent="0.2">
      <c r="A150" s="479"/>
      <c r="B150" s="498"/>
      <c r="C150" s="477"/>
      <c r="D150" s="477"/>
      <c r="E150" s="477"/>
      <c r="F150" s="272" t="s">
        <v>84</v>
      </c>
      <c r="G150" s="437"/>
      <c r="H150" s="502"/>
    </row>
    <row r="151" spans="1:10" x14ac:dyDescent="0.2">
      <c r="A151" s="479"/>
      <c r="B151" s="498"/>
      <c r="C151" s="477"/>
      <c r="D151" s="477"/>
      <c r="E151" s="477"/>
      <c r="F151" s="272" t="s">
        <v>74</v>
      </c>
      <c r="G151" s="437"/>
      <c r="H151" s="502"/>
    </row>
    <row r="152" spans="1:10" x14ac:dyDescent="0.2">
      <c r="A152" s="479"/>
      <c r="B152" s="498"/>
      <c r="C152" s="477"/>
      <c r="D152" s="477"/>
      <c r="E152" s="477"/>
      <c r="F152" s="272" t="s">
        <v>8</v>
      </c>
      <c r="G152" s="437"/>
      <c r="H152" s="502"/>
    </row>
    <row r="153" spans="1:10" x14ac:dyDescent="0.2">
      <c r="A153" s="479"/>
      <c r="B153" s="498"/>
      <c r="C153" s="477" t="s">
        <v>1826</v>
      </c>
      <c r="D153" s="477"/>
      <c r="E153" s="477"/>
      <c r="F153" s="272" t="s">
        <v>5</v>
      </c>
      <c r="G153" s="437"/>
      <c r="H153" s="499"/>
    </row>
    <row r="154" spans="1:10" x14ac:dyDescent="0.2">
      <c r="A154" s="479"/>
      <c r="B154" s="498"/>
      <c r="C154" s="477"/>
      <c r="D154" s="477"/>
      <c r="E154" s="477"/>
      <c r="F154" s="272" t="s">
        <v>84</v>
      </c>
      <c r="G154" s="437"/>
      <c r="H154" s="499"/>
    </row>
    <row r="155" spans="1:10" x14ac:dyDescent="0.2">
      <c r="A155" s="479"/>
      <c r="B155" s="498"/>
      <c r="C155" s="477"/>
      <c r="D155" s="477"/>
      <c r="E155" s="477"/>
      <c r="F155" s="272" t="s">
        <v>74</v>
      </c>
      <c r="G155" s="437"/>
      <c r="H155" s="499"/>
    </row>
    <row r="156" spans="1:10" x14ac:dyDescent="0.2">
      <c r="A156" s="479"/>
      <c r="B156" s="498"/>
      <c r="C156" s="477"/>
      <c r="D156" s="477"/>
      <c r="E156" s="477"/>
      <c r="F156" s="272" t="s">
        <v>8</v>
      </c>
      <c r="G156" s="437"/>
      <c r="H156" s="499"/>
    </row>
    <row r="157" spans="1:10" x14ac:dyDescent="0.2">
      <c r="A157" s="479"/>
      <c r="B157" s="498"/>
      <c r="C157" s="495" t="s">
        <v>411</v>
      </c>
      <c r="D157" s="495"/>
      <c r="E157" s="495"/>
      <c r="F157" s="272"/>
      <c r="G157" s="278"/>
      <c r="H157" s="379"/>
    </row>
    <row r="158" spans="1:10" x14ac:dyDescent="0.2">
      <c r="A158" s="321"/>
      <c r="B158" s="277"/>
      <c r="C158" s="491" t="s">
        <v>86</v>
      </c>
      <c r="D158" s="491"/>
      <c r="E158" s="491"/>
      <c r="F158" s="287" t="s">
        <v>13</v>
      </c>
      <c r="G158" s="244">
        <f>SUM(G145:G156)/3</f>
        <v>0</v>
      </c>
      <c r="H158" s="378"/>
      <c r="I158" s="79"/>
      <c r="J158" s="79"/>
    </row>
    <row r="159" spans="1:10" ht="18.75" customHeight="1" x14ac:dyDescent="0.2">
      <c r="A159" s="469" t="s">
        <v>1111</v>
      </c>
      <c r="B159" s="470"/>
      <c r="C159" s="470"/>
      <c r="D159" s="470"/>
      <c r="E159" s="470"/>
      <c r="F159" s="470"/>
      <c r="G159" s="470"/>
      <c r="H159" s="471"/>
    </row>
    <row r="160" spans="1:10" ht="15" customHeight="1" x14ac:dyDescent="0.2">
      <c r="A160" s="469"/>
      <c r="B160" s="470"/>
      <c r="C160" s="470"/>
      <c r="D160" s="470"/>
      <c r="E160" s="470"/>
      <c r="F160" s="470"/>
      <c r="G160" s="470"/>
      <c r="H160" s="471"/>
    </row>
    <row r="161" spans="1:10" x14ac:dyDescent="0.2">
      <c r="A161" s="304" t="s">
        <v>0</v>
      </c>
      <c r="B161" s="274" t="s">
        <v>798</v>
      </c>
      <c r="C161" s="482" t="s">
        <v>1</v>
      </c>
      <c r="D161" s="482"/>
      <c r="E161" s="482"/>
      <c r="F161" s="269" t="s">
        <v>2</v>
      </c>
      <c r="G161" s="87" t="s">
        <v>3</v>
      </c>
      <c r="H161" s="380"/>
    </row>
    <row r="162" spans="1:10" x14ac:dyDescent="0.2">
      <c r="A162" s="479" t="s">
        <v>1023</v>
      </c>
      <c r="B162" s="498" t="s">
        <v>1537</v>
      </c>
      <c r="C162" s="435" t="s">
        <v>413</v>
      </c>
      <c r="D162" s="435"/>
      <c r="E162" s="435"/>
      <c r="F162" s="478"/>
      <c r="G162" s="496"/>
      <c r="H162" s="500"/>
    </row>
    <row r="163" spans="1:10" x14ac:dyDescent="0.2">
      <c r="A163" s="479"/>
      <c r="B163" s="498"/>
      <c r="C163" s="435"/>
      <c r="D163" s="435"/>
      <c r="E163" s="435"/>
      <c r="F163" s="478"/>
      <c r="G163" s="496"/>
      <c r="H163" s="500"/>
    </row>
    <row r="164" spans="1:10" x14ac:dyDescent="0.2">
      <c r="A164" s="479"/>
      <c r="B164" s="498"/>
      <c r="C164" s="435"/>
      <c r="D164" s="435"/>
      <c r="E164" s="435"/>
      <c r="F164" s="478"/>
      <c r="G164" s="496"/>
      <c r="H164" s="500"/>
    </row>
    <row r="165" spans="1:10" x14ac:dyDescent="0.2">
      <c r="A165" s="479"/>
      <c r="B165" s="498"/>
      <c r="C165" s="435"/>
      <c r="D165" s="435"/>
      <c r="E165" s="435"/>
      <c r="F165" s="478"/>
      <c r="G165" s="496"/>
      <c r="H165" s="500"/>
    </row>
    <row r="166" spans="1:10" x14ac:dyDescent="0.2">
      <c r="A166" s="479"/>
      <c r="B166" s="498"/>
      <c r="C166" s="477" t="s">
        <v>1698</v>
      </c>
      <c r="D166" s="477"/>
      <c r="E166" s="477"/>
      <c r="F166" s="272" t="s">
        <v>5</v>
      </c>
      <c r="G166" s="437"/>
      <c r="H166" s="499"/>
    </row>
    <row r="167" spans="1:10" x14ac:dyDescent="0.2">
      <c r="A167" s="479"/>
      <c r="B167" s="498"/>
      <c r="C167" s="477"/>
      <c r="D167" s="477"/>
      <c r="E167" s="477"/>
      <c r="F167" s="272" t="s">
        <v>414</v>
      </c>
      <c r="G167" s="437"/>
      <c r="H167" s="499"/>
    </row>
    <row r="168" spans="1:10" x14ac:dyDescent="0.2">
      <c r="A168" s="479"/>
      <c r="B168" s="498"/>
      <c r="C168" s="477"/>
      <c r="D168" s="477"/>
      <c r="E168" s="477"/>
      <c r="F168" s="272" t="s">
        <v>8</v>
      </c>
      <c r="G168" s="437"/>
      <c r="H168" s="499"/>
    </row>
    <row r="169" spans="1:10" x14ac:dyDescent="0.2">
      <c r="A169" s="479"/>
      <c r="B169" s="498"/>
      <c r="C169" s="477" t="s">
        <v>1699</v>
      </c>
      <c r="D169" s="477"/>
      <c r="E169" s="477"/>
      <c r="F169" s="272" t="s">
        <v>415</v>
      </c>
      <c r="G169" s="437"/>
      <c r="H169" s="499"/>
    </row>
    <row r="170" spans="1:10" x14ac:dyDescent="0.2">
      <c r="A170" s="479"/>
      <c r="B170" s="498"/>
      <c r="C170" s="477"/>
      <c r="D170" s="477"/>
      <c r="E170" s="477"/>
      <c r="F170" s="272" t="s">
        <v>416</v>
      </c>
      <c r="G170" s="437"/>
      <c r="H170" s="499"/>
    </row>
    <row r="171" spans="1:10" x14ac:dyDescent="0.2">
      <c r="A171" s="479"/>
      <c r="B171" s="498"/>
      <c r="C171" s="477"/>
      <c r="D171" s="477"/>
      <c r="E171" s="477"/>
      <c r="F171" s="272" t="s">
        <v>8</v>
      </c>
      <c r="G171" s="437"/>
      <c r="H171" s="499"/>
    </row>
    <row r="172" spans="1:10" x14ac:dyDescent="0.2">
      <c r="A172" s="479"/>
      <c r="B172" s="498"/>
      <c r="C172" s="477" t="s">
        <v>1700</v>
      </c>
      <c r="D172" s="477"/>
      <c r="E172" s="477"/>
      <c r="F172" s="272" t="s">
        <v>417</v>
      </c>
      <c r="G172" s="437"/>
      <c r="H172" s="499"/>
    </row>
    <row r="173" spans="1:10" x14ac:dyDescent="0.2">
      <c r="A173" s="479"/>
      <c r="B173" s="498"/>
      <c r="C173" s="477"/>
      <c r="D173" s="477"/>
      <c r="E173" s="477"/>
      <c r="F173" s="272" t="s">
        <v>418</v>
      </c>
      <c r="G173" s="437"/>
      <c r="H173" s="499"/>
    </row>
    <row r="174" spans="1:10" x14ac:dyDescent="0.2">
      <c r="A174" s="479"/>
      <c r="B174" s="498"/>
      <c r="C174" s="477"/>
      <c r="D174" s="477"/>
      <c r="E174" s="477"/>
      <c r="F174" s="272" t="s">
        <v>419</v>
      </c>
      <c r="G174" s="437"/>
      <c r="H174" s="499"/>
    </row>
    <row r="175" spans="1:10" x14ac:dyDescent="0.2">
      <c r="A175" s="479"/>
      <c r="B175" s="498"/>
      <c r="C175" s="477"/>
      <c r="D175" s="477"/>
      <c r="E175" s="477"/>
      <c r="F175" s="272" t="s">
        <v>8</v>
      </c>
      <c r="G175" s="437"/>
      <c r="H175" s="499"/>
    </row>
    <row r="176" spans="1:10" x14ac:dyDescent="0.2">
      <c r="A176" s="321"/>
      <c r="B176" s="277"/>
      <c r="C176" s="491" t="s">
        <v>420</v>
      </c>
      <c r="D176" s="491"/>
      <c r="E176" s="491"/>
      <c r="F176" s="287" t="s">
        <v>13</v>
      </c>
      <c r="G176" s="244">
        <f>SUM(G166:G175)/3</f>
        <v>0</v>
      </c>
      <c r="H176" s="378"/>
      <c r="I176" s="79"/>
      <c r="J176" s="79"/>
    </row>
    <row r="177" spans="1:8" x14ac:dyDescent="0.2">
      <c r="A177" s="479" t="s">
        <v>1024</v>
      </c>
      <c r="B177" s="498" t="s">
        <v>1538</v>
      </c>
      <c r="C177" s="435" t="s">
        <v>422</v>
      </c>
      <c r="D177" s="435"/>
      <c r="E177" s="435"/>
      <c r="F177" s="478"/>
      <c r="G177" s="496"/>
      <c r="H177" s="500"/>
    </row>
    <row r="178" spans="1:8" x14ac:dyDescent="0.2">
      <c r="A178" s="479"/>
      <c r="B178" s="498"/>
      <c r="C178" s="435"/>
      <c r="D178" s="435"/>
      <c r="E178" s="435"/>
      <c r="F178" s="478"/>
      <c r="G178" s="496"/>
      <c r="H178" s="500"/>
    </row>
    <row r="179" spans="1:8" x14ac:dyDescent="0.2">
      <c r="A179" s="479"/>
      <c r="B179" s="498"/>
      <c r="C179" s="435"/>
      <c r="D179" s="435"/>
      <c r="E179" s="435"/>
      <c r="F179" s="478"/>
      <c r="G179" s="496"/>
      <c r="H179" s="500"/>
    </row>
    <row r="180" spans="1:8" x14ac:dyDescent="0.2">
      <c r="A180" s="479"/>
      <c r="B180" s="498"/>
      <c r="C180" s="435"/>
      <c r="D180" s="435"/>
      <c r="E180" s="435"/>
      <c r="F180" s="478"/>
      <c r="G180" s="496"/>
      <c r="H180" s="500"/>
    </row>
    <row r="181" spans="1:8" x14ac:dyDescent="0.2">
      <c r="A181" s="479"/>
      <c r="B181" s="498"/>
      <c r="C181" s="435"/>
      <c r="D181" s="435"/>
      <c r="E181" s="435"/>
      <c r="F181" s="478"/>
      <c r="G181" s="496"/>
      <c r="H181" s="500"/>
    </row>
    <row r="182" spans="1:8" x14ac:dyDescent="0.2">
      <c r="A182" s="479"/>
      <c r="B182" s="498"/>
      <c r="C182" s="477" t="s">
        <v>1701</v>
      </c>
      <c r="D182" s="477"/>
      <c r="E182" s="477"/>
      <c r="F182" s="272" t="s">
        <v>228</v>
      </c>
      <c r="G182" s="437"/>
      <c r="H182" s="499"/>
    </row>
    <row r="183" spans="1:8" x14ac:dyDescent="0.2">
      <c r="A183" s="479"/>
      <c r="B183" s="498"/>
      <c r="C183" s="477"/>
      <c r="D183" s="477"/>
      <c r="E183" s="477"/>
      <c r="F183" s="272" t="s">
        <v>229</v>
      </c>
      <c r="G183" s="437"/>
      <c r="H183" s="499"/>
    </row>
    <row r="184" spans="1:8" x14ac:dyDescent="0.2">
      <c r="A184" s="479"/>
      <c r="B184" s="498"/>
      <c r="C184" s="477"/>
      <c r="D184" s="477"/>
      <c r="E184" s="477"/>
      <c r="F184" s="272" t="s">
        <v>91</v>
      </c>
      <c r="G184" s="437"/>
      <c r="H184" s="499"/>
    </row>
    <row r="185" spans="1:8" x14ac:dyDescent="0.2">
      <c r="A185" s="479"/>
      <c r="B185" s="498"/>
      <c r="C185" s="477"/>
      <c r="D185" s="477"/>
      <c r="E185" s="477"/>
      <c r="F185" s="272" t="s">
        <v>7</v>
      </c>
      <c r="G185" s="437"/>
      <c r="H185" s="499"/>
    </row>
    <row r="186" spans="1:8" x14ac:dyDescent="0.2">
      <c r="A186" s="479"/>
      <c r="B186" s="498"/>
      <c r="C186" s="477"/>
      <c r="D186" s="477"/>
      <c r="E186" s="477"/>
      <c r="F186" s="272" t="s">
        <v>8</v>
      </c>
      <c r="G186" s="437"/>
      <c r="H186" s="499"/>
    </row>
    <row r="187" spans="1:8" x14ac:dyDescent="0.2">
      <c r="A187" s="479"/>
      <c r="B187" s="498"/>
      <c r="C187" s="477" t="s">
        <v>1702</v>
      </c>
      <c r="D187" s="477"/>
      <c r="E187" s="477"/>
      <c r="F187" s="272" t="s">
        <v>228</v>
      </c>
      <c r="G187" s="437"/>
      <c r="H187" s="499"/>
    </row>
    <row r="188" spans="1:8" x14ac:dyDescent="0.2">
      <c r="A188" s="479"/>
      <c r="B188" s="498"/>
      <c r="C188" s="477"/>
      <c r="D188" s="477"/>
      <c r="E188" s="477"/>
      <c r="F188" s="272" t="s">
        <v>229</v>
      </c>
      <c r="G188" s="437"/>
      <c r="H188" s="499"/>
    </row>
    <row r="189" spans="1:8" x14ac:dyDescent="0.2">
      <c r="A189" s="479"/>
      <c r="B189" s="498"/>
      <c r="C189" s="477"/>
      <c r="D189" s="477"/>
      <c r="E189" s="477"/>
      <c r="F189" s="272" t="s">
        <v>91</v>
      </c>
      <c r="G189" s="437"/>
      <c r="H189" s="499"/>
    </row>
    <row r="190" spans="1:8" x14ac:dyDescent="0.2">
      <c r="A190" s="479"/>
      <c r="B190" s="498"/>
      <c r="C190" s="477"/>
      <c r="D190" s="477"/>
      <c r="E190" s="477"/>
      <c r="F190" s="272" t="s">
        <v>7</v>
      </c>
      <c r="G190" s="437"/>
      <c r="H190" s="499"/>
    </row>
    <row r="191" spans="1:8" x14ac:dyDescent="0.2">
      <c r="A191" s="479"/>
      <c r="B191" s="498"/>
      <c r="C191" s="477"/>
      <c r="D191" s="477"/>
      <c r="E191" s="477"/>
      <c r="F191" s="272" t="s">
        <v>8</v>
      </c>
      <c r="G191" s="437"/>
      <c r="H191" s="499"/>
    </row>
    <row r="192" spans="1:8" x14ac:dyDescent="0.2">
      <c r="A192" s="479"/>
      <c r="B192" s="498"/>
      <c r="C192" s="477" t="s">
        <v>1703</v>
      </c>
      <c r="D192" s="477"/>
      <c r="E192" s="477"/>
      <c r="F192" s="272" t="s">
        <v>5</v>
      </c>
      <c r="G192" s="437"/>
      <c r="H192" s="499"/>
    </row>
    <row r="193" spans="1:10" x14ac:dyDescent="0.2">
      <c r="A193" s="479"/>
      <c r="B193" s="498"/>
      <c r="C193" s="477"/>
      <c r="D193" s="477"/>
      <c r="E193" s="477"/>
      <c r="F193" s="272" t="s">
        <v>423</v>
      </c>
      <c r="G193" s="437"/>
      <c r="H193" s="499"/>
    </row>
    <row r="194" spans="1:10" x14ac:dyDescent="0.2">
      <c r="A194" s="479"/>
      <c r="B194" s="498"/>
      <c r="C194" s="477"/>
      <c r="D194" s="477"/>
      <c r="E194" s="477"/>
      <c r="F194" s="272" t="s">
        <v>8</v>
      </c>
      <c r="G194" s="437"/>
      <c r="H194" s="499"/>
    </row>
    <row r="195" spans="1:10" x14ac:dyDescent="0.2">
      <c r="A195" s="321"/>
      <c r="B195" s="277"/>
      <c r="C195" s="491" t="s">
        <v>424</v>
      </c>
      <c r="D195" s="491"/>
      <c r="E195" s="491"/>
      <c r="F195" s="287" t="s">
        <v>425</v>
      </c>
      <c r="G195" s="244">
        <f>SUM(G182:G194)/3</f>
        <v>0</v>
      </c>
      <c r="H195" s="378"/>
      <c r="I195" s="79"/>
      <c r="J195" s="79"/>
    </row>
    <row r="196" spans="1:10" ht="6" customHeight="1" x14ac:dyDescent="0.2">
      <c r="A196" s="479" t="s">
        <v>1025</v>
      </c>
      <c r="B196" s="498" t="s">
        <v>1539</v>
      </c>
      <c r="C196" s="435" t="s">
        <v>427</v>
      </c>
      <c r="D196" s="435"/>
      <c r="E196" s="435"/>
      <c r="F196" s="478"/>
      <c r="G196" s="496"/>
      <c r="H196" s="500"/>
    </row>
    <row r="197" spans="1:10" ht="6" customHeight="1" x14ac:dyDescent="0.2">
      <c r="A197" s="479"/>
      <c r="B197" s="506"/>
      <c r="C197" s="435"/>
      <c r="D197" s="435"/>
      <c r="E197" s="435"/>
      <c r="F197" s="478"/>
      <c r="G197" s="496"/>
      <c r="H197" s="500"/>
    </row>
    <row r="198" spans="1:10" ht="6" customHeight="1" x14ac:dyDescent="0.2">
      <c r="A198" s="479"/>
      <c r="B198" s="506"/>
      <c r="C198" s="435"/>
      <c r="D198" s="435"/>
      <c r="E198" s="435"/>
      <c r="F198" s="478"/>
      <c r="G198" s="496"/>
      <c r="H198" s="500"/>
    </row>
    <row r="199" spans="1:10" ht="6" customHeight="1" x14ac:dyDescent="0.2">
      <c r="A199" s="479"/>
      <c r="B199" s="506"/>
      <c r="C199" s="435"/>
      <c r="D199" s="435"/>
      <c r="E199" s="435"/>
      <c r="F199" s="478"/>
      <c r="G199" s="496"/>
      <c r="H199" s="500"/>
    </row>
    <row r="200" spans="1:10" ht="6" customHeight="1" x14ac:dyDescent="0.2">
      <c r="A200" s="479"/>
      <c r="B200" s="506"/>
      <c r="C200" s="435"/>
      <c r="D200" s="435"/>
      <c r="E200" s="435"/>
      <c r="F200" s="478"/>
      <c r="G200" s="496"/>
      <c r="H200" s="500"/>
    </row>
    <row r="201" spans="1:10" ht="6" customHeight="1" x14ac:dyDescent="0.2">
      <c r="A201" s="479"/>
      <c r="B201" s="506"/>
      <c r="C201" s="435"/>
      <c r="D201" s="435"/>
      <c r="E201" s="435"/>
      <c r="F201" s="478"/>
      <c r="G201" s="496"/>
      <c r="H201" s="500"/>
    </row>
    <row r="202" spans="1:10" ht="6" customHeight="1" x14ac:dyDescent="0.2">
      <c r="A202" s="479"/>
      <c r="B202" s="506"/>
      <c r="C202" s="435"/>
      <c r="D202" s="435"/>
      <c r="E202" s="435"/>
      <c r="F202" s="478"/>
      <c r="G202" s="496"/>
      <c r="H202" s="500"/>
    </row>
    <row r="203" spans="1:10" ht="6" customHeight="1" x14ac:dyDescent="0.2">
      <c r="A203" s="479"/>
      <c r="B203" s="506"/>
      <c r="C203" s="435"/>
      <c r="D203" s="435"/>
      <c r="E203" s="435"/>
      <c r="F203" s="478"/>
      <c r="G203" s="496"/>
      <c r="H203" s="500"/>
    </row>
    <row r="204" spans="1:10" ht="6" customHeight="1" x14ac:dyDescent="0.2">
      <c r="A204" s="479"/>
      <c r="B204" s="506"/>
      <c r="C204" s="435"/>
      <c r="D204" s="435"/>
      <c r="E204" s="435"/>
      <c r="F204" s="478"/>
      <c r="G204" s="496"/>
      <c r="H204" s="500"/>
    </row>
    <row r="205" spans="1:10" ht="6" customHeight="1" x14ac:dyDescent="0.2">
      <c r="A205" s="479"/>
      <c r="B205" s="506"/>
      <c r="C205" s="435"/>
      <c r="D205" s="435"/>
      <c r="E205" s="435"/>
      <c r="F205" s="478"/>
      <c r="G205" s="496"/>
      <c r="H205" s="500"/>
    </row>
    <row r="206" spans="1:10" x14ac:dyDescent="0.2">
      <c r="A206" s="479"/>
      <c r="B206" s="506"/>
      <c r="C206" s="477" t="s">
        <v>1704</v>
      </c>
      <c r="D206" s="477"/>
      <c r="E206" s="477"/>
      <c r="F206" s="272" t="s">
        <v>428</v>
      </c>
      <c r="G206" s="437"/>
      <c r="H206" s="499"/>
    </row>
    <row r="207" spans="1:10" x14ac:dyDescent="0.2">
      <c r="A207" s="479"/>
      <c r="B207" s="506"/>
      <c r="C207" s="477"/>
      <c r="D207" s="477"/>
      <c r="E207" s="477"/>
      <c r="F207" s="272" t="s">
        <v>429</v>
      </c>
      <c r="G207" s="437"/>
      <c r="H207" s="499"/>
    </row>
    <row r="208" spans="1:10" x14ac:dyDescent="0.2">
      <c r="A208" s="479"/>
      <c r="B208" s="506"/>
      <c r="C208" s="477"/>
      <c r="D208" s="477"/>
      <c r="E208" s="477"/>
      <c r="F208" s="272" t="s">
        <v>8</v>
      </c>
      <c r="G208" s="437"/>
      <c r="H208" s="499"/>
    </row>
    <row r="209" spans="1:10" x14ac:dyDescent="0.2">
      <c r="A209" s="479"/>
      <c r="B209" s="506"/>
      <c r="C209" s="477" t="s">
        <v>1705</v>
      </c>
      <c r="D209" s="477"/>
      <c r="E209" s="477"/>
      <c r="F209" s="272" t="s">
        <v>430</v>
      </c>
      <c r="G209" s="437"/>
      <c r="H209" s="499"/>
    </row>
    <row r="210" spans="1:10" x14ac:dyDescent="0.2">
      <c r="A210" s="479"/>
      <c r="B210" s="506"/>
      <c r="C210" s="477"/>
      <c r="D210" s="477"/>
      <c r="E210" s="477"/>
      <c r="F210" s="272" t="s">
        <v>429</v>
      </c>
      <c r="G210" s="437"/>
      <c r="H210" s="499"/>
    </row>
    <row r="211" spans="1:10" x14ac:dyDescent="0.2">
      <c r="A211" s="479"/>
      <c r="B211" s="506"/>
      <c r="C211" s="477"/>
      <c r="D211" s="477"/>
      <c r="E211" s="477"/>
      <c r="F211" s="272" t="s">
        <v>8</v>
      </c>
      <c r="G211" s="437"/>
      <c r="H211" s="499"/>
    </row>
    <row r="212" spans="1:10" x14ac:dyDescent="0.2">
      <c r="A212" s="479"/>
      <c r="B212" s="506"/>
      <c r="C212" s="477" t="s">
        <v>1706</v>
      </c>
      <c r="D212" s="477"/>
      <c r="E212" s="477"/>
      <c r="F212" s="272" t="s">
        <v>431</v>
      </c>
      <c r="G212" s="493"/>
      <c r="H212" s="499"/>
    </row>
    <row r="213" spans="1:10" x14ac:dyDescent="0.2">
      <c r="A213" s="479"/>
      <c r="B213" s="506"/>
      <c r="C213" s="477"/>
      <c r="D213" s="477"/>
      <c r="E213" s="477"/>
      <c r="F213" s="272" t="s">
        <v>432</v>
      </c>
      <c r="G213" s="493"/>
      <c r="H213" s="499"/>
    </row>
    <row r="214" spans="1:10" x14ac:dyDescent="0.2">
      <c r="A214" s="479"/>
      <c r="B214" s="506"/>
      <c r="C214" s="477"/>
      <c r="D214" s="477"/>
      <c r="E214" s="477"/>
      <c r="F214" s="272" t="s">
        <v>433</v>
      </c>
      <c r="G214" s="493"/>
      <c r="H214" s="499"/>
    </row>
    <row r="215" spans="1:10" x14ac:dyDescent="0.2">
      <c r="A215" s="479"/>
      <c r="B215" s="506"/>
      <c r="C215" s="477"/>
      <c r="D215" s="477"/>
      <c r="E215" s="477"/>
      <c r="F215" s="272" t="s">
        <v>8</v>
      </c>
      <c r="G215" s="493"/>
      <c r="H215" s="499"/>
    </row>
    <row r="216" spans="1:10" x14ac:dyDescent="0.2">
      <c r="A216" s="479"/>
      <c r="B216" s="506"/>
      <c r="C216" s="477" t="s">
        <v>1707</v>
      </c>
      <c r="D216" s="477"/>
      <c r="E216" s="477"/>
      <c r="F216" s="272" t="s">
        <v>5</v>
      </c>
      <c r="G216" s="437"/>
      <c r="H216" s="499"/>
    </row>
    <row r="217" spans="1:10" x14ac:dyDescent="0.2">
      <c r="A217" s="479"/>
      <c r="B217" s="506"/>
      <c r="C217" s="477"/>
      <c r="D217" s="477"/>
      <c r="E217" s="477"/>
      <c r="F217" s="272" t="s">
        <v>434</v>
      </c>
      <c r="G217" s="437"/>
      <c r="H217" s="499"/>
    </row>
    <row r="218" spans="1:10" x14ac:dyDescent="0.2">
      <c r="A218" s="479"/>
      <c r="B218" s="506"/>
      <c r="C218" s="477"/>
      <c r="D218" s="477"/>
      <c r="E218" s="477"/>
      <c r="F218" s="272" t="s">
        <v>8</v>
      </c>
      <c r="G218" s="437"/>
      <c r="H218" s="499"/>
    </row>
    <row r="219" spans="1:10" x14ac:dyDescent="0.2">
      <c r="A219" s="321"/>
      <c r="B219" s="277"/>
      <c r="C219" s="491" t="s">
        <v>435</v>
      </c>
      <c r="D219" s="491"/>
      <c r="E219" s="491"/>
      <c r="F219" s="287" t="s">
        <v>42</v>
      </c>
      <c r="G219" s="244">
        <f>SUM(G206:G218)/4</f>
        <v>0</v>
      </c>
      <c r="H219" s="378"/>
      <c r="I219" s="79"/>
      <c r="J219" s="79"/>
    </row>
    <row r="220" spans="1:10" x14ac:dyDescent="0.2">
      <c r="A220" s="479" t="s">
        <v>1026</v>
      </c>
      <c r="B220" s="498" t="s">
        <v>1540</v>
      </c>
      <c r="C220" s="435" t="s">
        <v>437</v>
      </c>
      <c r="D220" s="435"/>
      <c r="E220" s="435"/>
      <c r="F220" s="478"/>
      <c r="G220" s="496"/>
      <c r="H220" s="500"/>
    </row>
    <row r="221" spans="1:10" x14ac:dyDescent="0.2">
      <c r="A221" s="479"/>
      <c r="B221" s="498"/>
      <c r="C221" s="435"/>
      <c r="D221" s="435"/>
      <c r="E221" s="435"/>
      <c r="F221" s="478"/>
      <c r="G221" s="496"/>
      <c r="H221" s="500"/>
    </row>
    <row r="222" spans="1:10" x14ac:dyDescent="0.2">
      <c r="A222" s="479"/>
      <c r="B222" s="498"/>
      <c r="C222" s="435"/>
      <c r="D222" s="435"/>
      <c r="E222" s="435"/>
      <c r="F222" s="478"/>
      <c r="G222" s="496"/>
      <c r="H222" s="500"/>
    </row>
    <row r="223" spans="1:10" x14ac:dyDescent="0.2">
      <c r="A223" s="479"/>
      <c r="B223" s="498"/>
      <c r="C223" s="477" t="s">
        <v>1708</v>
      </c>
      <c r="D223" s="477"/>
      <c r="E223" s="477"/>
      <c r="F223" s="272" t="s">
        <v>5</v>
      </c>
      <c r="G223" s="437"/>
      <c r="H223" s="501"/>
    </row>
    <row r="224" spans="1:10" x14ac:dyDescent="0.2">
      <c r="A224" s="479"/>
      <c r="B224" s="498"/>
      <c r="C224" s="477"/>
      <c r="D224" s="477"/>
      <c r="E224" s="477"/>
      <c r="F224" s="272" t="s">
        <v>438</v>
      </c>
      <c r="G224" s="437"/>
      <c r="H224" s="501"/>
    </row>
    <row r="225" spans="1:10" x14ac:dyDescent="0.2">
      <c r="A225" s="479"/>
      <c r="B225" s="498"/>
      <c r="C225" s="477"/>
      <c r="D225" s="477"/>
      <c r="E225" s="477"/>
      <c r="F225" s="272" t="s">
        <v>8</v>
      </c>
      <c r="G225" s="437"/>
      <c r="H225" s="501"/>
    </row>
    <row r="226" spans="1:10" x14ac:dyDescent="0.2">
      <c r="A226" s="479"/>
      <c r="B226" s="498"/>
      <c r="C226" s="477" t="s">
        <v>1709</v>
      </c>
      <c r="D226" s="477"/>
      <c r="E226" s="477"/>
      <c r="F226" s="272" t="s">
        <v>120</v>
      </c>
      <c r="G226" s="437"/>
      <c r="H226" s="499"/>
    </row>
    <row r="227" spans="1:10" x14ac:dyDescent="0.2">
      <c r="A227" s="479"/>
      <c r="B227" s="498"/>
      <c r="C227" s="477"/>
      <c r="D227" s="477"/>
      <c r="E227" s="477"/>
      <c r="F227" s="272" t="s">
        <v>335</v>
      </c>
      <c r="G227" s="437"/>
      <c r="H227" s="499"/>
    </row>
    <row r="228" spans="1:10" x14ac:dyDescent="0.2">
      <c r="A228" s="479"/>
      <c r="B228" s="498"/>
      <c r="C228" s="477"/>
      <c r="D228" s="477"/>
      <c r="E228" s="477"/>
      <c r="F228" s="272" t="s">
        <v>439</v>
      </c>
      <c r="G228" s="437"/>
      <c r="H228" s="499"/>
    </row>
    <row r="229" spans="1:10" x14ac:dyDescent="0.2">
      <c r="A229" s="479"/>
      <c r="B229" s="498"/>
      <c r="C229" s="477"/>
      <c r="D229" s="477"/>
      <c r="E229" s="477"/>
      <c r="F229" s="272" t="s">
        <v>8</v>
      </c>
      <c r="G229" s="437"/>
      <c r="H229" s="499"/>
    </row>
    <row r="230" spans="1:10" x14ac:dyDescent="0.2">
      <c r="A230" s="479"/>
      <c r="B230" s="498"/>
      <c r="C230" s="477" t="s">
        <v>1710</v>
      </c>
      <c r="D230" s="477"/>
      <c r="E230" s="477"/>
      <c r="F230" s="272" t="s">
        <v>5</v>
      </c>
      <c r="G230" s="437"/>
      <c r="H230" s="499"/>
    </row>
    <row r="231" spans="1:10" x14ac:dyDescent="0.2">
      <c r="A231" s="479"/>
      <c r="B231" s="498"/>
      <c r="C231" s="477"/>
      <c r="D231" s="477"/>
      <c r="E231" s="477"/>
      <c r="F231" s="272" t="s">
        <v>335</v>
      </c>
      <c r="G231" s="437"/>
      <c r="H231" s="499"/>
    </row>
    <row r="232" spans="1:10" x14ac:dyDescent="0.2">
      <c r="A232" s="479"/>
      <c r="B232" s="498"/>
      <c r="C232" s="477"/>
      <c r="D232" s="477"/>
      <c r="E232" s="477"/>
      <c r="F232" s="272" t="s">
        <v>8</v>
      </c>
      <c r="G232" s="437"/>
      <c r="H232" s="499"/>
    </row>
    <row r="233" spans="1:10" x14ac:dyDescent="0.2">
      <c r="A233" s="479"/>
      <c r="B233" s="498"/>
      <c r="C233" s="477" t="s">
        <v>1711</v>
      </c>
      <c r="D233" s="477"/>
      <c r="E233" s="477"/>
      <c r="F233" s="272" t="s">
        <v>5</v>
      </c>
      <c r="G233" s="437"/>
      <c r="H233" s="499"/>
    </row>
    <row r="234" spans="1:10" x14ac:dyDescent="0.2">
      <c r="A234" s="479"/>
      <c r="B234" s="498"/>
      <c r="C234" s="477"/>
      <c r="D234" s="477"/>
      <c r="E234" s="477"/>
      <c r="F234" s="272" t="s">
        <v>335</v>
      </c>
      <c r="G234" s="437"/>
      <c r="H234" s="499"/>
    </row>
    <row r="235" spans="1:10" x14ac:dyDescent="0.2">
      <c r="A235" s="479"/>
      <c r="B235" s="498"/>
      <c r="C235" s="477"/>
      <c r="D235" s="477"/>
      <c r="E235" s="477"/>
      <c r="F235" s="272" t="s">
        <v>8</v>
      </c>
      <c r="G235" s="437"/>
      <c r="H235" s="499"/>
    </row>
    <row r="236" spans="1:10" x14ac:dyDescent="0.2">
      <c r="A236" s="321"/>
      <c r="B236" s="277"/>
      <c r="C236" s="491" t="s">
        <v>440</v>
      </c>
      <c r="D236" s="491"/>
      <c r="E236" s="491"/>
      <c r="F236" s="287" t="s">
        <v>42</v>
      </c>
      <c r="G236" s="244">
        <f>SUM(G223:G235)/4</f>
        <v>0</v>
      </c>
      <c r="H236" s="378"/>
      <c r="I236" s="79"/>
      <c r="J236" s="79"/>
    </row>
    <row r="237" spans="1:10" x14ac:dyDescent="0.2">
      <c r="A237" s="479" t="s">
        <v>1027</v>
      </c>
      <c r="B237" s="498" t="s">
        <v>1541</v>
      </c>
      <c r="C237" s="435" t="s">
        <v>442</v>
      </c>
      <c r="D237" s="435"/>
      <c r="E237" s="435"/>
      <c r="F237" s="478"/>
      <c r="G237" s="496"/>
      <c r="H237" s="500"/>
    </row>
    <row r="238" spans="1:10" x14ac:dyDescent="0.2">
      <c r="A238" s="479"/>
      <c r="B238" s="498"/>
      <c r="C238" s="435"/>
      <c r="D238" s="435"/>
      <c r="E238" s="435"/>
      <c r="F238" s="478"/>
      <c r="G238" s="496"/>
      <c r="H238" s="500"/>
    </row>
    <row r="239" spans="1:10" x14ac:dyDescent="0.2">
      <c r="A239" s="479"/>
      <c r="B239" s="498"/>
      <c r="C239" s="477" t="s">
        <v>1712</v>
      </c>
      <c r="D239" s="477"/>
      <c r="E239" s="477"/>
      <c r="F239" s="272" t="s">
        <v>5</v>
      </c>
      <c r="G239" s="437"/>
      <c r="H239" s="499"/>
    </row>
    <row r="240" spans="1:10" x14ac:dyDescent="0.2">
      <c r="A240" s="479"/>
      <c r="B240" s="498"/>
      <c r="C240" s="477"/>
      <c r="D240" s="477"/>
      <c r="E240" s="477"/>
      <c r="F240" s="272" t="s">
        <v>443</v>
      </c>
      <c r="G240" s="437"/>
      <c r="H240" s="499"/>
    </row>
    <row r="241" spans="1:10" x14ac:dyDescent="0.2">
      <c r="A241" s="479"/>
      <c r="B241" s="498"/>
      <c r="C241" s="477"/>
      <c r="D241" s="477"/>
      <c r="E241" s="477"/>
      <c r="F241" s="272" t="s">
        <v>8</v>
      </c>
      <c r="G241" s="437"/>
      <c r="H241" s="499"/>
    </row>
    <row r="242" spans="1:10" x14ac:dyDescent="0.2">
      <c r="A242" s="479"/>
      <c r="B242" s="498"/>
      <c r="C242" s="477" t="s">
        <v>1713</v>
      </c>
      <c r="D242" s="477"/>
      <c r="E242" s="477"/>
      <c r="F242" s="272" t="s">
        <v>444</v>
      </c>
      <c r="G242" s="437"/>
      <c r="H242" s="499"/>
    </row>
    <row r="243" spans="1:10" x14ac:dyDescent="0.2">
      <c r="A243" s="479"/>
      <c r="B243" s="498"/>
      <c r="C243" s="477"/>
      <c r="D243" s="477"/>
      <c r="E243" s="477"/>
      <c r="F243" s="272" t="s">
        <v>445</v>
      </c>
      <c r="G243" s="437"/>
      <c r="H243" s="499"/>
    </row>
    <row r="244" spans="1:10" x14ac:dyDescent="0.2">
      <c r="A244" s="479"/>
      <c r="B244" s="498"/>
      <c r="C244" s="477"/>
      <c r="D244" s="477"/>
      <c r="E244" s="477"/>
      <c r="F244" s="272" t="s">
        <v>446</v>
      </c>
      <c r="G244" s="437"/>
      <c r="H244" s="499"/>
    </row>
    <row r="245" spans="1:10" x14ac:dyDescent="0.2">
      <c r="A245" s="479"/>
      <c r="B245" s="498"/>
      <c r="C245" s="477"/>
      <c r="D245" s="477"/>
      <c r="E245" s="477"/>
      <c r="F245" s="272" t="s">
        <v>8</v>
      </c>
      <c r="G245" s="437"/>
      <c r="H245" s="499"/>
    </row>
    <row r="246" spans="1:10" x14ac:dyDescent="0.2">
      <c r="A246" s="479"/>
      <c r="B246" s="498"/>
      <c r="C246" s="477" t="s">
        <v>1714</v>
      </c>
      <c r="D246" s="477"/>
      <c r="E246" s="477"/>
      <c r="F246" s="272" t="s">
        <v>1502</v>
      </c>
      <c r="G246" s="437"/>
      <c r="H246" s="499"/>
    </row>
    <row r="247" spans="1:10" x14ac:dyDescent="0.2">
      <c r="A247" s="479"/>
      <c r="B247" s="498"/>
      <c r="C247" s="477"/>
      <c r="D247" s="477"/>
      <c r="E247" s="477"/>
      <c r="F247" s="272" t="s">
        <v>447</v>
      </c>
      <c r="G247" s="437"/>
      <c r="H247" s="499"/>
    </row>
    <row r="248" spans="1:10" x14ac:dyDescent="0.2">
      <c r="A248" s="479"/>
      <c r="B248" s="498"/>
      <c r="C248" s="477"/>
      <c r="D248" s="477"/>
      <c r="E248" s="477"/>
      <c r="F248" s="272" t="s">
        <v>8</v>
      </c>
      <c r="G248" s="437"/>
      <c r="H248" s="499"/>
    </row>
    <row r="249" spans="1:10" x14ac:dyDescent="0.2">
      <c r="A249" s="321"/>
      <c r="B249" s="277"/>
      <c r="C249" s="491" t="s">
        <v>448</v>
      </c>
      <c r="D249" s="491"/>
      <c r="E249" s="491"/>
      <c r="F249" s="287" t="s">
        <v>13</v>
      </c>
      <c r="G249" s="244">
        <f>SUM(G239:G248)/3</f>
        <v>0</v>
      </c>
      <c r="H249" s="378"/>
      <c r="I249" s="79"/>
      <c r="J249" s="79"/>
    </row>
    <row r="250" spans="1:10" ht="18.75" customHeight="1" x14ac:dyDescent="0.2">
      <c r="A250" s="469" t="s">
        <v>1112</v>
      </c>
      <c r="B250" s="470"/>
      <c r="C250" s="470"/>
      <c r="D250" s="470"/>
      <c r="E250" s="470"/>
      <c r="F250" s="470"/>
      <c r="G250" s="470"/>
      <c r="H250" s="471"/>
    </row>
    <row r="251" spans="1:10" ht="15" customHeight="1" x14ac:dyDescent="0.2">
      <c r="A251" s="469"/>
      <c r="B251" s="470"/>
      <c r="C251" s="470"/>
      <c r="D251" s="470"/>
      <c r="E251" s="470"/>
      <c r="F251" s="470"/>
      <c r="G251" s="470"/>
      <c r="H251" s="471"/>
    </row>
    <row r="252" spans="1:10" x14ac:dyDescent="0.2">
      <c r="A252" s="304" t="s">
        <v>0</v>
      </c>
      <c r="B252" s="274" t="s">
        <v>798</v>
      </c>
      <c r="C252" s="497" t="s">
        <v>1</v>
      </c>
      <c r="D252" s="497"/>
      <c r="E252" s="497"/>
      <c r="F252" s="269" t="s">
        <v>2</v>
      </c>
      <c r="G252" s="87" t="s">
        <v>3</v>
      </c>
      <c r="H252" s="380"/>
    </row>
    <row r="253" spans="1:10" ht="15" customHeight="1" x14ac:dyDescent="0.2">
      <c r="A253" s="479" t="s">
        <v>1028</v>
      </c>
      <c r="B253" s="498" t="s">
        <v>1542</v>
      </c>
      <c r="C253" s="492" t="s">
        <v>450</v>
      </c>
      <c r="D253" s="492"/>
      <c r="E253" s="492"/>
      <c r="F253" s="478"/>
      <c r="G253" s="496"/>
      <c r="H253" s="500"/>
    </row>
    <row r="254" spans="1:10" x14ac:dyDescent="0.2">
      <c r="A254" s="479"/>
      <c r="B254" s="498"/>
      <c r="C254" s="492"/>
      <c r="D254" s="492"/>
      <c r="E254" s="492"/>
      <c r="F254" s="478"/>
      <c r="G254" s="496"/>
      <c r="H254" s="500"/>
    </row>
    <row r="255" spans="1:10" x14ac:dyDescent="0.2">
      <c r="A255" s="479"/>
      <c r="B255" s="498"/>
      <c r="C255" s="477" t="s">
        <v>1715</v>
      </c>
      <c r="D255" s="477"/>
      <c r="E255" s="477"/>
      <c r="F255" s="272" t="s">
        <v>451</v>
      </c>
      <c r="G255" s="437"/>
      <c r="H255" s="499"/>
    </row>
    <row r="256" spans="1:10" x14ac:dyDescent="0.2">
      <c r="A256" s="479"/>
      <c r="B256" s="498"/>
      <c r="C256" s="477"/>
      <c r="D256" s="477"/>
      <c r="E256" s="477"/>
      <c r="F256" s="272" t="s">
        <v>452</v>
      </c>
      <c r="G256" s="437"/>
      <c r="H256" s="499"/>
    </row>
    <row r="257" spans="1:10" x14ac:dyDescent="0.2">
      <c r="A257" s="479"/>
      <c r="B257" s="498"/>
      <c r="C257" s="477"/>
      <c r="D257" s="477"/>
      <c r="E257" s="477"/>
      <c r="F257" s="272" t="s">
        <v>453</v>
      </c>
      <c r="G257" s="437"/>
      <c r="H257" s="499"/>
    </row>
    <row r="258" spans="1:10" x14ac:dyDescent="0.2">
      <c r="A258" s="479"/>
      <c r="B258" s="498"/>
      <c r="C258" s="477"/>
      <c r="D258" s="477"/>
      <c r="E258" s="477"/>
      <c r="F258" s="272" t="s">
        <v>8</v>
      </c>
      <c r="G258" s="437"/>
      <c r="H258" s="499"/>
    </row>
    <row r="259" spans="1:10" x14ac:dyDescent="0.2">
      <c r="A259" s="479"/>
      <c r="B259" s="498"/>
      <c r="C259" s="477" t="s">
        <v>1716</v>
      </c>
      <c r="D259" s="477"/>
      <c r="E259" s="477"/>
      <c r="F259" s="272" t="s">
        <v>5</v>
      </c>
      <c r="G259" s="437"/>
      <c r="H259" s="499"/>
    </row>
    <row r="260" spans="1:10" x14ac:dyDescent="0.2">
      <c r="A260" s="479"/>
      <c r="B260" s="498"/>
      <c r="C260" s="477"/>
      <c r="D260" s="477"/>
      <c r="E260" s="477"/>
      <c r="F260" s="272" t="s">
        <v>454</v>
      </c>
      <c r="G260" s="437"/>
      <c r="H260" s="499"/>
    </row>
    <row r="261" spans="1:10" x14ac:dyDescent="0.2">
      <c r="A261" s="479"/>
      <c r="B261" s="498"/>
      <c r="C261" s="477"/>
      <c r="D261" s="477"/>
      <c r="E261" s="477"/>
      <c r="F261" s="272" t="s">
        <v>8</v>
      </c>
      <c r="G261" s="437"/>
      <c r="H261" s="499"/>
    </row>
    <row r="262" spans="1:10" x14ac:dyDescent="0.2">
      <c r="A262" s="321"/>
      <c r="B262" s="277"/>
      <c r="C262" s="491" t="s">
        <v>455</v>
      </c>
      <c r="D262" s="491"/>
      <c r="E262" s="491"/>
      <c r="F262" s="287" t="s">
        <v>357</v>
      </c>
      <c r="G262" s="244">
        <f>SUM(G255:G261)/2</f>
        <v>0</v>
      </c>
      <c r="H262" s="378"/>
      <c r="I262" s="79"/>
      <c r="J262" s="79"/>
    </row>
    <row r="263" spans="1:10" x14ac:dyDescent="0.2">
      <c r="A263" s="479" t="s">
        <v>1029</v>
      </c>
      <c r="B263" s="498" t="s">
        <v>1543</v>
      </c>
      <c r="C263" s="492" t="s">
        <v>456</v>
      </c>
      <c r="D263" s="492"/>
      <c r="E263" s="492"/>
      <c r="F263" s="272"/>
      <c r="G263" s="278"/>
      <c r="H263" s="379"/>
    </row>
    <row r="264" spans="1:10" x14ac:dyDescent="0.2">
      <c r="A264" s="479"/>
      <c r="B264" s="498"/>
      <c r="C264" s="477" t="s">
        <v>1717</v>
      </c>
      <c r="D264" s="477" t="s">
        <v>1348</v>
      </c>
      <c r="E264" s="477"/>
      <c r="F264" s="272" t="s">
        <v>9</v>
      </c>
      <c r="G264" s="266"/>
      <c r="H264" s="362"/>
    </row>
    <row r="265" spans="1:10" x14ac:dyDescent="0.2">
      <c r="A265" s="479"/>
      <c r="B265" s="498"/>
      <c r="C265" s="477"/>
      <c r="D265" s="477" t="s">
        <v>1349</v>
      </c>
      <c r="E265" s="477"/>
      <c r="F265" s="272" t="s">
        <v>9</v>
      </c>
      <c r="G265" s="266"/>
      <c r="H265" s="362"/>
    </row>
    <row r="266" spans="1:10" x14ac:dyDescent="0.2">
      <c r="A266" s="479"/>
      <c r="B266" s="498"/>
      <c r="C266" s="477"/>
      <c r="D266" s="477" t="s">
        <v>1350</v>
      </c>
      <c r="E266" s="477"/>
      <c r="F266" s="272" t="s">
        <v>9</v>
      </c>
      <c r="G266" s="266"/>
      <c r="H266" s="362"/>
    </row>
    <row r="267" spans="1:10" x14ac:dyDescent="0.2">
      <c r="A267" s="479"/>
      <c r="B267" s="498"/>
      <c r="C267" s="477"/>
      <c r="D267" s="477" t="s">
        <v>1351</v>
      </c>
      <c r="E267" s="477"/>
      <c r="F267" s="477" t="s">
        <v>379</v>
      </c>
      <c r="G267" s="493"/>
      <c r="H267" s="362"/>
    </row>
    <row r="268" spans="1:10" x14ac:dyDescent="0.2">
      <c r="A268" s="479"/>
      <c r="B268" s="498"/>
      <c r="C268" s="477"/>
      <c r="D268" s="477"/>
      <c r="E268" s="477"/>
      <c r="F268" s="477"/>
      <c r="G268" s="493"/>
      <c r="H268" s="362"/>
    </row>
    <row r="269" spans="1:10" x14ac:dyDescent="0.2">
      <c r="A269" s="479"/>
      <c r="B269" s="498"/>
      <c r="C269" s="477" t="s">
        <v>1718</v>
      </c>
      <c r="D269" s="477"/>
      <c r="E269" s="477"/>
      <c r="F269" s="272" t="s">
        <v>5</v>
      </c>
      <c r="G269" s="437"/>
      <c r="H269" s="499"/>
    </row>
    <row r="270" spans="1:10" ht="28.5" x14ac:dyDescent="0.2">
      <c r="A270" s="479"/>
      <c r="B270" s="498"/>
      <c r="C270" s="477"/>
      <c r="D270" s="477"/>
      <c r="E270" s="477"/>
      <c r="F270" s="272" t="s">
        <v>457</v>
      </c>
      <c r="G270" s="437"/>
      <c r="H270" s="499"/>
    </row>
    <row r="271" spans="1:10" x14ac:dyDescent="0.2">
      <c r="A271" s="479"/>
      <c r="B271" s="498"/>
      <c r="C271" s="477"/>
      <c r="D271" s="477"/>
      <c r="E271" s="477"/>
      <c r="F271" s="272" t="s">
        <v>458</v>
      </c>
      <c r="G271" s="437"/>
      <c r="H271" s="499"/>
    </row>
    <row r="272" spans="1:10" x14ac:dyDescent="0.2">
      <c r="A272" s="321"/>
      <c r="B272" s="277"/>
      <c r="C272" s="491" t="s">
        <v>201</v>
      </c>
      <c r="D272" s="491"/>
      <c r="E272" s="491"/>
      <c r="F272" s="287" t="s">
        <v>357</v>
      </c>
      <c r="G272" s="244">
        <f>SUM(G264:G271)/2</f>
        <v>0</v>
      </c>
      <c r="H272" s="378"/>
      <c r="I272" s="79"/>
      <c r="J272" s="79"/>
    </row>
    <row r="273" spans="1:8" ht="15" thickBot="1" x14ac:dyDescent="0.25">
      <c r="A273" s="348"/>
      <c r="B273" s="84"/>
      <c r="C273" s="238"/>
      <c r="D273" s="238"/>
      <c r="E273" s="238"/>
      <c r="F273" s="373"/>
      <c r="G273" s="346"/>
      <c r="H273" s="381"/>
    </row>
    <row r="274" spans="1:8" ht="15.75" thickBot="1" x14ac:dyDescent="0.3">
      <c r="A274" s="503" t="s">
        <v>1496</v>
      </c>
      <c r="B274" s="504"/>
      <c r="C274" s="504"/>
      <c r="D274" s="504"/>
      <c r="E274" s="505"/>
      <c r="F274" s="373"/>
      <c r="G274" s="346"/>
      <c r="H274" s="381"/>
    </row>
    <row r="275" spans="1:8" ht="30.75" thickBot="1" x14ac:dyDescent="0.25">
      <c r="A275" s="157"/>
      <c r="B275" s="158" t="s">
        <v>1109</v>
      </c>
      <c r="C275" s="159" t="s">
        <v>1110</v>
      </c>
      <c r="D275" s="159" t="s">
        <v>1111</v>
      </c>
      <c r="E275" s="160" t="s">
        <v>1112</v>
      </c>
      <c r="F275" s="373"/>
      <c r="G275" s="346"/>
      <c r="H275" s="381"/>
    </row>
    <row r="276" spans="1:8" ht="28.5" x14ac:dyDescent="0.2">
      <c r="A276" s="186" t="s">
        <v>371</v>
      </c>
      <c r="B276" s="198">
        <f>$G$18</f>
        <v>0</v>
      </c>
      <c r="C276" s="184"/>
      <c r="D276" s="184"/>
      <c r="E276" s="185"/>
      <c r="F276" s="373"/>
      <c r="G276" s="346"/>
      <c r="H276" s="381"/>
    </row>
    <row r="277" spans="1:8" ht="28.5" x14ac:dyDescent="0.2">
      <c r="A277" s="187" t="s">
        <v>375</v>
      </c>
      <c r="B277" s="199">
        <f>$G$34</f>
        <v>0</v>
      </c>
      <c r="C277" s="131"/>
      <c r="D277" s="131"/>
      <c r="E277" s="132"/>
      <c r="F277" s="373"/>
      <c r="G277" s="346"/>
      <c r="H277" s="381"/>
    </row>
    <row r="278" spans="1:8" ht="42.75" x14ac:dyDescent="0.2">
      <c r="A278" s="187" t="s">
        <v>382</v>
      </c>
      <c r="B278" s="199">
        <f>$G$46</f>
        <v>0</v>
      </c>
      <c r="C278" s="131"/>
      <c r="D278" s="131"/>
      <c r="E278" s="132"/>
      <c r="F278" s="373"/>
      <c r="G278" s="346"/>
      <c r="H278" s="381"/>
    </row>
    <row r="279" spans="1:8" x14ac:dyDescent="0.2">
      <c r="A279" s="187" t="s">
        <v>385</v>
      </c>
      <c r="B279" s="199">
        <f>$G$54</f>
        <v>0</v>
      </c>
      <c r="C279" s="131"/>
      <c r="D279" s="131"/>
      <c r="E279" s="132"/>
      <c r="F279" s="373"/>
      <c r="G279" s="346"/>
      <c r="H279" s="381"/>
    </row>
    <row r="280" spans="1:8" ht="28.5" x14ac:dyDescent="0.2">
      <c r="A280" s="187" t="s">
        <v>389</v>
      </c>
      <c r="B280" s="199">
        <f>$G$71</f>
        <v>0</v>
      </c>
      <c r="C280" s="131"/>
      <c r="D280" s="131"/>
      <c r="E280" s="132"/>
      <c r="F280" s="373"/>
      <c r="G280" s="346"/>
      <c r="H280" s="381"/>
    </row>
    <row r="281" spans="1:8" ht="28.5" x14ac:dyDescent="0.2">
      <c r="A281" s="187" t="s">
        <v>37</v>
      </c>
      <c r="B281" s="199">
        <f>$G$85</f>
        <v>0</v>
      </c>
      <c r="C281" s="131"/>
      <c r="D281" s="131"/>
      <c r="E281" s="132"/>
      <c r="F281" s="373"/>
      <c r="G281" s="346"/>
      <c r="H281" s="381"/>
    </row>
    <row r="282" spans="1:8" x14ac:dyDescent="0.2">
      <c r="A282" s="188" t="s">
        <v>400</v>
      </c>
      <c r="B282" s="137"/>
      <c r="C282" s="205">
        <f>$G$97</f>
        <v>0</v>
      </c>
      <c r="D282" s="137"/>
      <c r="E282" s="138"/>
      <c r="F282" s="373"/>
      <c r="G282" s="346"/>
      <c r="H282" s="381"/>
    </row>
    <row r="283" spans="1:8" ht="28.5" x14ac:dyDescent="0.2">
      <c r="A283" s="188" t="s">
        <v>64</v>
      </c>
      <c r="B283" s="137"/>
      <c r="C283" s="205">
        <f>$G$109</f>
        <v>0</v>
      </c>
      <c r="D283" s="137"/>
      <c r="E283" s="138"/>
      <c r="F283" s="373"/>
      <c r="G283" s="346"/>
      <c r="H283" s="381"/>
    </row>
    <row r="284" spans="1:8" ht="28.5" x14ac:dyDescent="0.2">
      <c r="A284" s="188" t="s">
        <v>71</v>
      </c>
      <c r="B284" s="137"/>
      <c r="C284" s="205">
        <f>$G$131</f>
        <v>0</v>
      </c>
      <c r="D284" s="137"/>
      <c r="E284" s="138"/>
      <c r="F284" s="373"/>
      <c r="G284" s="346"/>
      <c r="H284" s="381"/>
    </row>
    <row r="285" spans="1:8" x14ac:dyDescent="0.2">
      <c r="A285" s="188" t="s">
        <v>76</v>
      </c>
      <c r="B285" s="137"/>
      <c r="C285" s="205">
        <f>$G$142</f>
        <v>0</v>
      </c>
      <c r="D285" s="137"/>
      <c r="E285" s="138"/>
      <c r="F285" s="373"/>
      <c r="G285" s="346"/>
      <c r="H285" s="381"/>
    </row>
    <row r="286" spans="1:8" x14ac:dyDescent="0.2">
      <c r="A286" s="188" t="s">
        <v>82</v>
      </c>
      <c r="B286" s="137"/>
      <c r="C286" s="205">
        <f>$G$158</f>
        <v>0</v>
      </c>
      <c r="D286" s="137"/>
      <c r="E286" s="138"/>
      <c r="F286" s="373"/>
      <c r="G286" s="346"/>
      <c r="H286" s="381"/>
    </row>
    <row r="287" spans="1:8" ht="28.5" x14ac:dyDescent="0.2">
      <c r="A287" s="189" t="s">
        <v>412</v>
      </c>
      <c r="B287" s="148"/>
      <c r="C287" s="148"/>
      <c r="D287" s="206">
        <f>$G$176</f>
        <v>0</v>
      </c>
      <c r="E287" s="149"/>
      <c r="F287" s="373"/>
      <c r="G287" s="346"/>
      <c r="H287" s="381"/>
    </row>
    <row r="288" spans="1:8" ht="28.5" x14ac:dyDescent="0.2">
      <c r="A288" s="189" t="s">
        <v>421</v>
      </c>
      <c r="B288" s="148"/>
      <c r="C288" s="148"/>
      <c r="D288" s="206">
        <f>$G$195</f>
        <v>0</v>
      </c>
      <c r="E288" s="149"/>
      <c r="F288" s="373"/>
      <c r="G288" s="346"/>
      <c r="H288" s="381"/>
    </row>
    <row r="289" spans="1:8" x14ac:dyDescent="0.2">
      <c r="A289" s="189" t="s">
        <v>426</v>
      </c>
      <c r="B289" s="148"/>
      <c r="C289" s="148"/>
      <c r="D289" s="206">
        <f>$G$219</f>
        <v>0</v>
      </c>
      <c r="E289" s="149"/>
      <c r="F289" s="373"/>
      <c r="G289" s="346"/>
      <c r="H289" s="381"/>
    </row>
    <row r="290" spans="1:8" x14ac:dyDescent="0.2">
      <c r="A290" s="189" t="s">
        <v>436</v>
      </c>
      <c r="B290" s="148"/>
      <c r="C290" s="148"/>
      <c r="D290" s="206">
        <f>$G$236</f>
        <v>0</v>
      </c>
      <c r="E290" s="149"/>
      <c r="F290" s="373"/>
      <c r="G290" s="346"/>
      <c r="H290" s="381"/>
    </row>
    <row r="291" spans="1:8" ht="42.75" x14ac:dyDescent="0.2">
      <c r="A291" s="189" t="s">
        <v>441</v>
      </c>
      <c r="B291" s="148"/>
      <c r="C291" s="148"/>
      <c r="D291" s="206">
        <f>$G$249</f>
        <v>0</v>
      </c>
      <c r="E291" s="149"/>
      <c r="F291" s="373"/>
      <c r="G291" s="346"/>
      <c r="H291" s="381"/>
    </row>
    <row r="292" spans="1:8" ht="28.5" x14ac:dyDescent="0.2">
      <c r="A292" s="190" t="s">
        <v>449</v>
      </c>
      <c r="B292" s="155"/>
      <c r="C292" s="155"/>
      <c r="D292" s="155"/>
      <c r="E292" s="229">
        <f>$G$262</f>
        <v>0</v>
      </c>
      <c r="F292" s="373"/>
      <c r="G292" s="346"/>
      <c r="H292" s="381"/>
    </row>
    <row r="293" spans="1:8" ht="29.25" thickBot="1" x14ac:dyDescent="0.25">
      <c r="A293" s="191" t="s">
        <v>198</v>
      </c>
      <c r="B293" s="156"/>
      <c r="C293" s="156"/>
      <c r="D293" s="156"/>
      <c r="E293" s="230">
        <f>$G$272</f>
        <v>0</v>
      </c>
      <c r="F293" s="373"/>
      <c r="G293" s="346"/>
      <c r="H293" s="381"/>
    </row>
    <row r="294" spans="1:8" x14ac:dyDescent="0.2">
      <c r="A294" s="348"/>
      <c r="B294" s="84"/>
      <c r="C294" s="238"/>
      <c r="D294" s="238"/>
      <c r="E294" s="238"/>
      <c r="F294" s="373"/>
      <c r="G294" s="346"/>
      <c r="H294" s="381"/>
    </row>
    <row r="295" spans="1:8" ht="15" thickBot="1" x14ac:dyDescent="0.25">
      <c r="A295" s="349"/>
      <c r="B295" s="350"/>
      <c r="C295" s="331"/>
      <c r="D295" s="331"/>
      <c r="E295" s="331"/>
      <c r="F295" s="374"/>
      <c r="G295" s="351"/>
      <c r="H295" s="382"/>
    </row>
  </sheetData>
  <sheetProtection algorithmName="SHA-512" hashValue="HkaedGh8vWXKdxsdPumTnVP+rCWwXZ7/isgFX8dn52tnHoTua5PuGFU/c2Gvi9xuCdaCnleJsb1fMfsRACObkg==" saltValue="Qh1XjlAbU4bqzVW3eyxN6w==" spinCount="100000" sheet="1" formatCells="0" formatColumns="0" formatRows="0" insertColumns="0" insertRows="0" insertHyperlinks="0" deleteColumns="0" deleteRows="0" sort="0" autoFilter="0" pivotTables="0"/>
  <mergeCells count="300">
    <mergeCell ref="A274:E274"/>
    <mergeCell ref="B5:B17"/>
    <mergeCell ref="B19:B33"/>
    <mergeCell ref="B35:B45"/>
    <mergeCell ref="B47:B53"/>
    <mergeCell ref="B55:B70"/>
    <mergeCell ref="B72:B84"/>
    <mergeCell ref="B89:B96"/>
    <mergeCell ref="B98:B108"/>
    <mergeCell ref="B110:B130"/>
    <mergeCell ref="B143:B157"/>
    <mergeCell ref="B162:B175"/>
    <mergeCell ref="B177:B194"/>
    <mergeCell ref="B196:B218"/>
    <mergeCell ref="B220:B235"/>
    <mergeCell ref="B237:B248"/>
    <mergeCell ref="B253:B261"/>
    <mergeCell ref="B263:B271"/>
    <mergeCell ref="A19:A33"/>
    <mergeCell ref="A5:A17"/>
    <mergeCell ref="A98:A108"/>
    <mergeCell ref="C98:E98"/>
    <mergeCell ref="C99:E102"/>
    <mergeCell ref="A196:A218"/>
    <mergeCell ref="A1:H2"/>
    <mergeCell ref="A220:A235"/>
    <mergeCell ref="A253:A261"/>
    <mergeCell ref="H237:H238"/>
    <mergeCell ref="H239:H241"/>
    <mergeCell ref="H242:H245"/>
    <mergeCell ref="H246:H248"/>
    <mergeCell ref="H253:H254"/>
    <mergeCell ref="H255:H258"/>
    <mergeCell ref="H259:H261"/>
    <mergeCell ref="H162:H165"/>
    <mergeCell ref="H166:H168"/>
    <mergeCell ref="H169:H171"/>
    <mergeCell ref="H172:H175"/>
    <mergeCell ref="H177:H181"/>
    <mergeCell ref="H182:H186"/>
    <mergeCell ref="H187:H191"/>
    <mergeCell ref="H192:H194"/>
    <mergeCell ref="H196:H205"/>
    <mergeCell ref="H124:H125"/>
    <mergeCell ref="H129:H130"/>
    <mergeCell ref="H133:H135"/>
    <mergeCell ref="H136:H138"/>
    <mergeCell ref="H139:H141"/>
    <mergeCell ref="H269:H271"/>
    <mergeCell ref="H206:H208"/>
    <mergeCell ref="H209:H211"/>
    <mergeCell ref="H212:H215"/>
    <mergeCell ref="H216:H218"/>
    <mergeCell ref="H220:H222"/>
    <mergeCell ref="H223:H225"/>
    <mergeCell ref="H226:H229"/>
    <mergeCell ref="H230:H232"/>
    <mergeCell ref="H233:H235"/>
    <mergeCell ref="H149:H152"/>
    <mergeCell ref="H153:H156"/>
    <mergeCell ref="H73:H77"/>
    <mergeCell ref="H78:H80"/>
    <mergeCell ref="H81:H84"/>
    <mergeCell ref="H90:H92"/>
    <mergeCell ref="H99:H102"/>
    <mergeCell ref="H103:H105"/>
    <mergeCell ref="H106:H108"/>
    <mergeCell ref="H111:H115"/>
    <mergeCell ref="H116:H120"/>
    <mergeCell ref="H48:H50"/>
    <mergeCell ref="H55:H57"/>
    <mergeCell ref="H58:H60"/>
    <mergeCell ref="H61:H63"/>
    <mergeCell ref="H64:H66"/>
    <mergeCell ref="H67:H70"/>
    <mergeCell ref="H143:H144"/>
    <mergeCell ref="H145:H148"/>
    <mergeCell ref="H6:H9"/>
    <mergeCell ref="H14:H17"/>
    <mergeCell ref="H20:H23"/>
    <mergeCell ref="H27:H28"/>
    <mergeCell ref="H32:H33"/>
    <mergeCell ref="H35:H36"/>
    <mergeCell ref="H37:H39"/>
    <mergeCell ref="H40:H42"/>
    <mergeCell ref="H43:H45"/>
    <mergeCell ref="C4:E4"/>
    <mergeCell ref="C5:E5"/>
    <mergeCell ref="D13:E13"/>
    <mergeCell ref="C24:C28"/>
    <mergeCell ref="C29:C33"/>
    <mergeCell ref="D24:E24"/>
    <mergeCell ref="D25:E25"/>
    <mergeCell ref="D26:E26"/>
    <mergeCell ref="D27:E28"/>
    <mergeCell ref="D29:E29"/>
    <mergeCell ref="D31:E31"/>
    <mergeCell ref="D32:E33"/>
    <mergeCell ref="G6:G9"/>
    <mergeCell ref="C10:C13"/>
    <mergeCell ref="G14:G17"/>
    <mergeCell ref="C6:E9"/>
    <mergeCell ref="D10:E10"/>
    <mergeCell ref="D11:E11"/>
    <mergeCell ref="D12:E12"/>
    <mergeCell ref="G20:G23"/>
    <mergeCell ref="D30:E30"/>
    <mergeCell ref="C14:E17"/>
    <mergeCell ref="C18:E18"/>
    <mergeCell ref="C19:E19"/>
    <mergeCell ref="C20:E23"/>
    <mergeCell ref="G27:G28"/>
    <mergeCell ref="F27:F28"/>
    <mergeCell ref="F32:F33"/>
    <mergeCell ref="G32:G33"/>
    <mergeCell ref="A55:A70"/>
    <mergeCell ref="F55:F57"/>
    <mergeCell ref="G55:G57"/>
    <mergeCell ref="G58:G60"/>
    <mergeCell ref="G61:G63"/>
    <mergeCell ref="G64:G66"/>
    <mergeCell ref="G67:G70"/>
    <mergeCell ref="C64:E66"/>
    <mergeCell ref="C67:E70"/>
    <mergeCell ref="G35:G36"/>
    <mergeCell ref="G37:G39"/>
    <mergeCell ref="G40:G42"/>
    <mergeCell ref="G43:G45"/>
    <mergeCell ref="A47:A53"/>
    <mergeCell ref="C47:E47"/>
    <mergeCell ref="C48:E50"/>
    <mergeCell ref="D51:E51"/>
    <mergeCell ref="G48:G50"/>
    <mergeCell ref="C51:C53"/>
    <mergeCell ref="A35:A45"/>
    <mergeCell ref="F35:F36"/>
    <mergeCell ref="G99:G102"/>
    <mergeCell ref="C103:E105"/>
    <mergeCell ref="G103:G105"/>
    <mergeCell ref="C106:E108"/>
    <mergeCell ref="G106:G108"/>
    <mergeCell ref="A72:A84"/>
    <mergeCell ref="C73:C77"/>
    <mergeCell ref="G73:G77"/>
    <mergeCell ref="G78:G80"/>
    <mergeCell ref="G81:G84"/>
    <mergeCell ref="G90:G92"/>
    <mergeCell ref="C93:C96"/>
    <mergeCell ref="D93:E93"/>
    <mergeCell ref="D94:E94"/>
    <mergeCell ref="D95:E95"/>
    <mergeCell ref="D96:E96"/>
    <mergeCell ref="C88:E88"/>
    <mergeCell ref="A89:A96"/>
    <mergeCell ref="C89:E89"/>
    <mergeCell ref="C90:E92"/>
    <mergeCell ref="G133:G135"/>
    <mergeCell ref="C136:E138"/>
    <mergeCell ref="G136:G138"/>
    <mergeCell ref="C139:E141"/>
    <mergeCell ref="G139:G141"/>
    <mergeCell ref="A110:A130"/>
    <mergeCell ref="C110:E110"/>
    <mergeCell ref="C111:D115"/>
    <mergeCell ref="G111:G115"/>
    <mergeCell ref="C116:D120"/>
    <mergeCell ref="G116:G120"/>
    <mergeCell ref="F129:F130"/>
    <mergeCell ref="C121:D125"/>
    <mergeCell ref="E124:E125"/>
    <mergeCell ref="C126:D130"/>
    <mergeCell ref="E129:E130"/>
    <mergeCell ref="C131:E131"/>
    <mergeCell ref="G129:G130"/>
    <mergeCell ref="G124:G125"/>
    <mergeCell ref="F124:F125"/>
    <mergeCell ref="A132:A141"/>
    <mergeCell ref="B132:B141"/>
    <mergeCell ref="C132:E132"/>
    <mergeCell ref="C133:E135"/>
    <mergeCell ref="G169:G171"/>
    <mergeCell ref="G172:G175"/>
    <mergeCell ref="A177:A194"/>
    <mergeCell ref="F177:F181"/>
    <mergeCell ref="G177:G181"/>
    <mergeCell ref="C187:E191"/>
    <mergeCell ref="G182:G186"/>
    <mergeCell ref="G187:G191"/>
    <mergeCell ref="G192:G194"/>
    <mergeCell ref="C192:E194"/>
    <mergeCell ref="A162:A175"/>
    <mergeCell ref="F162:F165"/>
    <mergeCell ref="G162:G165"/>
    <mergeCell ref="G166:G168"/>
    <mergeCell ref="C166:E168"/>
    <mergeCell ref="C169:E171"/>
    <mergeCell ref="C172:E175"/>
    <mergeCell ref="C176:E176"/>
    <mergeCell ref="C177:E181"/>
    <mergeCell ref="C182:E186"/>
    <mergeCell ref="C162:E165"/>
    <mergeCell ref="G220:G222"/>
    <mergeCell ref="G223:G225"/>
    <mergeCell ref="G226:G229"/>
    <mergeCell ref="G230:G232"/>
    <mergeCell ref="G233:G235"/>
    <mergeCell ref="G212:G215"/>
    <mergeCell ref="G216:G218"/>
    <mergeCell ref="C212:E215"/>
    <mergeCell ref="C236:E236"/>
    <mergeCell ref="C219:E219"/>
    <mergeCell ref="C220:E222"/>
    <mergeCell ref="C223:E225"/>
    <mergeCell ref="C226:E229"/>
    <mergeCell ref="C230:E232"/>
    <mergeCell ref="C233:E235"/>
    <mergeCell ref="G143:G144"/>
    <mergeCell ref="G145:G148"/>
    <mergeCell ref="G149:G152"/>
    <mergeCell ref="G153:G156"/>
    <mergeCell ref="G239:G241"/>
    <mergeCell ref="G242:G245"/>
    <mergeCell ref="G246:G248"/>
    <mergeCell ref="F253:F254"/>
    <mergeCell ref="A237:A248"/>
    <mergeCell ref="F237:F238"/>
    <mergeCell ref="G253:G254"/>
    <mergeCell ref="C252:E252"/>
    <mergeCell ref="C253:E254"/>
    <mergeCell ref="C237:E238"/>
    <mergeCell ref="C239:E241"/>
    <mergeCell ref="C242:E245"/>
    <mergeCell ref="C246:E248"/>
    <mergeCell ref="C249:E249"/>
    <mergeCell ref="G237:G238"/>
    <mergeCell ref="F196:F205"/>
    <mergeCell ref="G196:G205"/>
    <mergeCell ref="G206:G208"/>
    <mergeCell ref="G209:G211"/>
    <mergeCell ref="F220:F222"/>
    <mergeCell ref="A143:A157"/>
    <mergeCell ref="C143:E144"/>
    <mergeCell ref="C145:E148"/>
    <mergeCell ref="C149:E152"/>
    <mergeCell ref="C157:E157"/>
    <mergeCell ref="C158:E158"/>
    <mergeCell ref="C161:E161"/>
    <mergeCell ref="C153:E156"/>
    <mergeCell ref="F143:F144"/>
    <mergeCell ref="C195:E195"/>
    <mergeCell ref="C196:E205"/>
    <mergeCell ref="C206:E208"/>
    <mergeCell ref="C216:E218"/>
    <mergeCell ref="C109:E109"/>
    <mergeCell ref="D52:E52"/>
    <mergeCell ref="D53:E53"/>
    <mergeCell ref="C54:E54"/>
    <mergeCell ref="C55:E57"/>
    <mergeCell ref="C58:E60"/>
    <mergeCell ref="C61:E63"/>
    <mergeCell ref="C85:E85"/>
    <mergeCell ref="C142:E142"/>
    <mergeCell ref="C97:E97"/>
    <mergeCell ref="C209:E211"/>
    <mergeCell ref="D265:E265"/>
    <mergeCell ref="D266:E266"/>
    <mergeCell ref="D267:E268"/>
    <mergeCell ref="C269:E271"/>
    <mergeCell ref="C272:E272"/>
    <mergeCell ref="C263:E263"/>
    <mergeCell ref="G269:G271"/>
    <mergeCell ref="A263:A271"/>
    <mergeCell ref="C264:C268"/>
    <mergeCell ref="D264:E264"/>
    <mergeCell ref="F267:F268"/>
    <mergeCell ref="G267:G268"/>
    <mergeCell ref="A3:H3"/>
    <mergeCell ref="A159:H160"/>
    <mergeCell ref="A250:H251"/>
    <mergeCell ref="A86:H87"/>
    <mergeCell ref="C262:E262"/>
    <mergeCell ref="G255:G258"/>
    <mergeCell ref="G259:G261"/>
    <mergeCell ref="C255:E258"/>
    <mergeCell ref="C259:E261"/>
    <mergeCell ref="C34:E34"/>
    <mergeCell ref="C35:E36"/>
    <mergeCell ref="C37:E39"/>
    <mergeCell ref="C40:E42"/>
    <mergeCell ref="C43:E45"/>
    <mergeCell ref="C46:E46"/>
    <mergeCell ref="D77:E77"/>
    <mergeCell ref="C78:E80"/>
    <mergeCell ref="C81:E84"/>
    <mergeCell ref="C71:E71"/>
    <mergeCell ref="C72:E72"/>
    <mergeCell ref="D73:E73"/>
    <mergeCell ref="D74:E74"/>
    <mergeCell ref="D75:E75"/>
    <mergeCell ref="D76:E76"/>
  </mergeCells>
  <conditionalFormatting sqref="G6:G17 G20:G33 G37:G45 G48:G53 G58:G70 G73:G84 G90:G96 G99:G108 G111:G130 G133:G141 G145:G156 G166:G175 G182:G194 G206:G218 G223:G235 G239:G248 G255:G261 G264:G271">
    <cfRule type="expression" priority="1">
      <formula>COUNTIF($G$259,"Complete")=3</formula>
    </cfRule>
    <cfRule type="cellIs" dxfId="28" priority="2" operator="greaterThan">
      <formula>0</formula>
    </cfRule>
    <cfRule type="containsText" dxfId="27" priority="3" operator="containsText" text="0">
      <formula>NOT(ISERROR(SEARCH("0",G6)))</formula>
    </cfRule>
  </conditionalFormatting>
  <dataValidations disablePrompts="1" count="8">
    <dataValidation type="list" allowBlank="1" showInputMessage="1" showErrorMessage="1" errorTitle="Please select from the dropdown " sqref="G6:G9 G255:G258 G242:G245 G226:G229 G172:G175 G145:G156 G99:G102 G81:G84 G67:G70 G20:G23 G14:G17" xr:uid="{00000000-0002-0000-0800-000000000000}">
      <formula1>$P$4:$P$8</formula1>
    </dataValidation>
    <dataValidation type="list" allowBlank="1" showInputMessage="1" showErrorMessage="1" sqref="G10:G13 G264:G268 G93:G96 G53 G24:G33" xr:uid="{00000000-0002-0000-0800-000001000000}">
      <formula1>$S$4:$S$6</formula1>
    </dataValidation>
    <dataValidation type="list" allowBlank="1" showInputMessage="1" showErrorMessage="1" sqref="G37:G45 G246:G248 G239:G241 G230:G235 G223:G225 G216:G218 G206:G211 G192:G194 G166:G171 G133:G135 G103:G108 G90:G92 G78:G80 G58:G66 G48:G50" xr:uid="{00000000-0002-0000-0800-000002000000}">
      <formula1>$R$4:$R$7</formula1>
    </dataValidation>
    <dataValidation type="list" allowBlank="1" showInputMessage="1" showErrorMessage="1" sqref="G51:G52" xr:uid="{00000000-0002-0000-0800-000003000000}">
      <formula1>$X$4:$X$6</formula1>
    </dataValidation>
    <dataValidation type="list" allowBlank="1" showInputMessage="1" showErrorMessage="1" sqref="G73:G77 G182:G191 G111:G120" xr:uid="{00000000-0002-0000-0800-000004000000}">
      <formula1>$N$4:$N$9</formula1>
    </dataValidation>
    <dataValidation type="list" allowBlank="1" showInputMessage="1" showErrorMessage="1" sqref="G121:G130" xr:uid="{00000000-0002-0000-0800-000005000000}">
      <formula1>$AA$4:$AA$7</formula1>
    </dataValidation>
    <dataValidation type="list" allowBlank="1" showInputMessage="1" showErrorMessage="1" errorTitle="Please select from the dropdown " sqref="G139 G269 G259 G136" xr:uid="{00000000-0002-0000-0800-000006000000}">
      <formula1>$Q$4:$Q$7</formula1>
    </dataValidation>
    <dataValidation type="list" allowBlank="1" showInputMessage="1" showErrorMessage="1" sqref="G212:G215" xr:uid="{00000000-0002-0000-0800-000007000000}">
      <formula1>$O$4:$O$8</formula1>
    </dataValidation>
  </dataValidations>
  <pageMargins left="0.25" right="0.25" top="0.75" bottom="0.75" header="0.3" footer="0.3"/>
  <pageSetup paperSize="9" scale="44" fitToHeight="0" orientation="landscape" r:id="rId1"/>
  <headerFooter>
    <oddFooter>&amp;C&amp;P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AB336"/>
  <sheetViews>
    <sheetView zoomScale="85" zoomScaleNormal="85" zoomScaleSheetLayoutView="40" zoomScalePageLayoutView="120" workbookViewId="0">
      <pane xSplit="2" ySplit="4" topLeftCell="C5" activePane="bottomRight" state="frozen"/>
      <selection pane="topRight" activeCell="C1" sqref="C1"/>
      <selection pane="bottomLeft" activeCell="A5" sqref="A5"/>
      <selection pane="bottomRight" activeCell="C261" sqref="C261:E264"/>
    </sheetView>
  </sheetViews>
  <sheetFormatPr defaultColWidth="8.85546875" defaultRowHeight="14.25" x14ac:dyDescent="0.2"/>
  <cols>
    <col min="1" max="1" width="15.28515625" style="85" customWidth="1"/>
    <col min="2" max="2" width="48.42578125" style="62" customWidth="1"/>
    <col min="3" max="3" width="36.7109375" style="54" customWidth="1"/>
    <col min="4" max="4" width="46.85546875" style="85" customWidth="1"/>
    <col min="5" max="5" width="46.42578125" style="85" customWidth="1"/>
    <col min="6" max="6" width="56.42578125" style="85" customWidth="1"/>
    <col min="7" max="7" width="15.28515625" style="89" customWidth="1"/>
    <col min="8" max="8" width="49.42578125" style="90" customWidth="1"/>
    <col min="9" max="9" width="8.85546875" style="85"/>
    <col min="10" max="10" width="8.85546875" style="94"/>
    <col min="11" max="13" width="8.85546875" style="85"/>
    <col min="14" max="29" width="0" style="85" hidden="1" customWidth="1"/>
    <col min="30" max="16384" width="8.85546875" style="85"/>
  </cols>
  <sheetData>
    <row r="1" spans="1:28" ht="26.25" customHeight="1" x14ac:dyDescent="0.2">
      <c r="A1" s="484" t="s">
        <v>1084</v>
      </c>
      <c r="B1" s="485"/>
      <c r="C1" s="485"/>
      <c r="D1" s="485"/>
      <c r="E1" s="485"/>
      <c r="F1" s="485"/>
      <c r="G1" s="485"/>
      <c r="H1" s="486"/>
    </row>
    <row r="2" spans="1:28" ht="18.75" customHeight="1" x14ac:dyDescent="0.2">
      <c r="A2" s="487"/>
      <c r="B2" s="488"/>
      <c r="C2" s="488"/>
      <c r="D2" s="488"/>
      <c r="E2" s="488"/>
      <c r="F2" s="488"/>
      <c r="G2" s="488"/>
      <c r="H2" s="489"/>
    </row>
    <row r="3" spans="1:28" s="242" customFormat="1" ht="18.75" customHeight="1" x14ac:dyDescent="0.2">
      <c r="A3" s="469" t="s">
        <v>1109</v>
      </c>
      <c r="B3" s="470"/>
      <c r="C3" s="470"/>
      <c r="D3" s="470"/>
      <c r="E3" s="470"/>
      <c r="F3" s="470"/>
      <c r="G3" s="470"/>
      <c r="H3" s="471"/>
      <c r="J3" s="94"/>
    </row>
    <row r="4" spans="1:28" ht="41.25" customHeight="1" x14ac:dyDescent="0.2">
      <c r="A4" s="297" t="s">
        <v>0</v>
      </c>
      <c r="B4" s="273" t="s">
        <v>798</v>
      </c>
      <c r="C4" s="483" t="s">
        <v>1</v>
      </c>
      <c r="D4" s="483"/>
      <c r="E4" s="483"/>
      <c r="F4" s="273" t="s">
        <v>2</v>
      </c>
      <c r="G4" s="273" t="s">
        <v>3</v>
      </c>
      <c r="H4" s="298" t="s">
        <v>1495</v>
      </c>
      <c r="N4" s="80"/>
      <c r="O4" s="80"/>
      <c r="P4" s="80"/>
      <c r="Q4" s="80"/>
      <c r="R4" s="80"/>
      <c r="S4" s="80"/>
      <c r="T4" s="80"/>
      <c r="U4" s="80"/>
      <c r="V4" s="80"/>
      <c r="W4" s="80"/>
      <c r="X4" s="80"/>
      <c r="Y4" s="80"/>
      <c r="Z4" s="80"/>
      <c r="AA4" s="80"/>
      <c r="AB4" s="80"/>
    </row>
    <row r="5" spans="1:28" ht="51.75" customHeight="1" x14ac:dyDescent="0.2">
      <c r="A5" s="479" t="s">
        <v>1030</v>
      </c>
      <c r="B5" s="498" t="s">
        <v>1549</v>
      </c>
      <c r="C5" s="435" t="s">
        <v>460</v>
      </c>
      <c r="D5" s="435"/>
      <c r="E5" s="435"/>
      <c r="F5" s="272"/>
      <c r="G5" s="278"/>
      <c r="H5" s="353"/>
      <c r="N5" s="80">
        <v>0</v>
      </c>
      <c r="O5" s="80">
        <v>0</v>
      </c>
      <c r="P5" s="80">
        <v>0</v>
      </c>
      <c r="Q5" s="81">
        <v>0</v>
      </c>
      <c r="R5" s="81">
        <v>0</v>
      </c>
      <c r="S5" s="80">
        <v>0</v>
      </c>
      <c r="T5" s="80">
        <v>0</v>
      </c>
      <c r="U5" s="81">
        <v>0</v>
      </c>
      <c r="V5" s="80">
        <v>0</v>
      </c>
      <c r="W5" s="81">
        <v>0</v>
      </c>
      <c r="X5" s="80">
        <v>0</v>
      </c>
      <c r="Y5" s="80">
        <v>0</v>
      </c>
      <c r="Z5" s="80">
        <v>0</v>
      </c>
      <c r="AA5" s="80">
        <v>0</v>
      </c>
      <c r="AB5" s="80" t="s">
        <v>1096</v>
      </c>
    </row>
    <row r="6" spans="1:28" x14ac:dyDescent="0.2">
      <c r="A6" s="479"/>
      <c r="B6" s="498"/>
      <c r="C6" s="477" t="s">
        <v>1719</v>
      </c>
      <c r="D6" s="477"/>
      <c r="E6" s="477"/>
      <c r="F6" s="272" t="s">
        <v>5</v>
      </c>
      <c r="G6" s="437"/>
      <c r="H6" s="516"/>
      <c r="N6" s="80">
        <v>1</v>
      </c>
      <c r="O6" s="80">
        <v>2</v>
      </c>
      <c r="P6" s="80">
        <v>1</v>
      </c>
      <c r="Q6" s="81">
        <v>1</v>
      </c>
      <c r="R6" s="81">
        <v>2</v>
      </c>
      <c r="S6" s="80">
        <v>1</v>
      </c>
      <c r="T6" s="80">
        <v>0.5</v>
      </c>
      <c r="U6" s="81">
        <v>4</v>
      </c>
      <c r="V6" s="81">
        <v>2</v>
      </c>
      <c r="W6" s="81">
        <v>1</v>
      </c>
      <c r="X6" s="80">
        <v>1.5</v>
      </c>
      <c r="Y6" s="80">
        <v>0.5</v>
      </c>
      <c r="Z6" s="80">
        <v>0.1</v>
      </c>
      <c r="AA6" s="80">
        <v>0.3</v>
      </c>
      <c r="AB6" s="80" t="s">
        <v>1097</v>
      </c>
    </row>
    <row r="7" spans="1:28" x14ac:dyDescent="0.2">
      <c r="A7" s="479"/>
      <c r="B7" s="498"/>
      <c r="C7" s="477"/>
      <c r="D7" s="477"/>
      <c r="E7" s="477"/>
      <c r="F7" s="272" t="s">
        <v>6</v>
      </c>
      <c r="G7" s="437"/>
      <c r="H7" s="516"/>
      <c r="N7" s="80">
        <v>2</v>
      </c>
      <c r="O7" s="80">
        <v>3</v>
      </c>
      <c r="P7" s="80">
        <v>2</v>
      </c>
      <c r="Q7" s="80">
        <v>4</v>
      </c>
      <c r="R7" s="80">
        <v>4</v>
      </c>
      <c r="S7" s="80"/>
      <c r="T7" s="80"/>
      <c r="U7" s="80"/>
      <c r="V7" s="80"/>
      <c r="W7" s="80">
        <v>2</v>
      </c>
      <c r="X7" s="80"/>
      <c r="Y7" s="80">
        <v>1</v>
      </c>
      <c r="Z7" s="80">
        <v>0.5</v>
      </c>
      <c r="AA7" s="80">
        <v>1</v>
      </c>
      <c r="AB7" s="80"/>
    </row>
    <row r="8" spans="1:28" x14ac:dyDescent="0.2">
      <c r="A8" s="479"/>
      <c r="B8" s="498"/>
      <c r="C8" s="477"/>
      <c r="D8" s="477"/>
      <c r="E8" s="477"/>
      <c r="F8" s="272" t="s">
        <v>7</v>
      </c>
      <c r="G8" s="437"/>
      <c r="H8" s="516"/>
      <c r="N8" s="80">
        <v>3</v>
      </c>
      <c r="O8" s="80">
        <v>4</v>
      </c>
      <c r="P8" s="80">
        <v>4</v>
      </c>
      <c r="Q8" s="80"/>
      <c r="R8" s="80"/>
      <c r="S8" s="80"/>
      <c r="T8" s="80"/>
      <c r="U8" s="80"/>
      <c r="V8" s="80"/>
      <c r="W8" s="80"/>
      <c r="X8" s="80"/>
      <c r="Y8" s="80"/>
      <c r="Z8" s="80">
        <v>1</v>
      </c>
      <c r="AA8" s="80"/>
      <c r="AB8" s="80"/>
    </row>
    <row r="9" spans="1:28" x14ac:dyDescent="0.2">
      <c r="A9" s="479"/>
      <c r="B9" s="498"/>
      <c r="C9" s="477"/>
      <c r="D9" s="477"/>
      <c r="E9" s="477"/>
      <c r="F9" s="272" t="s">
        <v>8</v>
      </c>
      <c r="G9" s="437"/>
      <c r="H9" s="516"/>
      <c r="N9" s="80">
        <v>4</v>
      </c>
      <c r="O9" s="80"/>
      <c r="P9" s="80"/>
      <c r="Q9" s="80"/>
      <c r="R9" s="80"/>
      <c r="S9" s="80"/>
      <c r="T9" s="80"/>
      <c r="U9" s="80"/>
      <c r="V9" s="80"/>
      <c r="W9" s="80"/>
      <c r="X9" s="80"/>
      <c r="Y9" s="80"/>
      <c r="Z9" s="80"/>
      <c r="AA9" s="80"/>
      <c r="AB9" s="80"/>
    </row>
    <row r="10" spans="1:28" ht="34.5" customHeight="1" x14ac:dyDescent="0.2">
      <c r="A10" s="479"/>
      <c r="B10" s="498"/>
      <c r="C10" s="478" t="s">
        <v>1720</v>
      </c>
      <c r="D10" s="478" t="s">
        <v>1352</v>
      </c>
      <c r="E10" s="478"/>
      <c r="F10" s="272" t="s">
        <v>9</v>
      </c>
      <c r="G10" s="266"/>
      <c r="H10" s="362"/>
    </row>
    <row r="11" spans="1:28" ht="34.5" customHeight="1" x14ac:dyDescent="0.2">
      <c r="A11" s="479"/>
      <c r="B11" s="498"/>
      <c r="C11" s="478"/>
      <c r="D11" s="478" t="s">
        <v>1353</v>
      </c>
      <c r="E11" s="478"/>
      <c r="F11" s="272" t="s">
        <v>9</v>
      </c>
      <c r="G11" s="266"/>
      <c r="H11" s="362"/>
    </row>
    <row r="12" spans="1:28" ht="34.5" customHeight="1" x14ac:dyDescent="0.2">
      <c r="A12" s="479"/>
      <c r="B12" s="498"/>
      <c r="C12" s="478"/>
      <c r="D12" s="478" t="s">
        <v>1354</v>
      </c>
      <c r="E12" s="478"/>
      <c r="F12" s="272" t="s">
        <v>9</v>
      </c>
      <c r="G12" s="266"/>
      <c r="H12" s="362"/>
    </row>
    <row r="13" spans="1:28" ht="34.5" customHeight="1" x14ac:dyDescent="0.2">
      <c r="A13" s="479"/>
      <c r="B13" s="498"/>
      <c r="C13" s="478"/>
      <c r="D13" s="478" t="s">
        <v>1355</v>
      </c>
      <c r="E13" s="478"/>
      <c r="F13" s="272" t="s">
        <v>380</v>
      </c>
      <c r="G13" s="266"/>
      <c r="H13" s="362"/>
    </row>
    <row r="14" spans="1:28" x14ac:dyDescent="0.2">
      <c r="A14" s="479"/>
      <c r="B14" s="498"/>
      <c r="C14" s="478" t="s">
        <v>1721</v>
      </c>
      <c r="D14" s="478"/>
      <c r="E14" s="478"/>
      <c r="F14" s="272" t="s">
        <v>5</v>
      </c>
      <c r="G14" s="437"/>
      <c r="H14" s="516"/>
    </row>
    <row r="15" spans="1:28" x14ac:dyDescent="0.2">
      <c r="A15" s="479"/>
      <c r="B15" s="498"/>
      <c r="C15" s="478"/>
      <c r="D15" s="478"/>
      <c r="E15" s="478"/>
      <c r="F15" s="272" t="s">
        <v>10</v>
      </c>
      <c r="G15" s="437"/>
      <c r="H15" s="516"/>
    </row>
    <row r="16" spans="1:28" x14ac:dyDescent="0.2">
      <c r="A16" s="479"/>
      <c r="B16" s="498"/>
      <c r="C16" s="478"/>
      <c r="D16" s="478"/>
      <c r="E16" s="478"/>
      <c r="F16" s="272" t="s">
        <v>11</v>
      </c>
      <c r="G16" s="437"/>
      <c r="H16" s="516"/>
    </row>
    <row r="17" spans="1:10" x14ac:dyDescent="0.2">
      <c r="A17" s="479"/>
      <c r="B17" s="498"/>
      <c r="C17" s="478"/>
      <c r="D17" s="478"/>
      <c r="E17" s="478"/>
      <c r="F17" s="272" t="s">
        <v>8</v>
      </c>
      <c r="G17" s="437"/>
      <c r="H17" s="516"/>
    </row>
    <row r="18" spans="1:10" x14ac:dyDescent="0.2">
      <c r="A18" s="321"/>
      <c r="B18" s="277"/>
      <c r="C18" s="511" t="s">
        <v>461</v>
      </c>
      <c r="D18" s="511"/>
      <c r="E18" s="511"/>
      <c r="F18" s="287" t="s">
        <v>13</v>
      </c>
      <c r="G18" s="244">
        <f>SUM(G6:G17)/3</f>
        <v>0</v>
      </c>
      <c r="H18" s="355"/>
      <c r="I18" s="79"/>
      <c r="J18" s="83"/>
    </row>
    <row r="19" spans="1:10" ht="32.25" customHeight="1" x14ac:dyDescent="0.2">
      <c r="A19" s="479" t="s">
        <v>1031</v>
      </c>
      <c r="B19" s="498" t="s">
        <v>1550</v>
      </c>
      <c r="C19" s="435" t="s">
        <v>463</v>
      </c>
      <c r="D19" s="435"/>
      <c r="E19" s="435"/>
      <c r="F19" s="272"/>
      <c r="G19" s="278"/>
      <c r="H19" s="353"/>
    </row>
    <row r="20" spans="1:10" x14ac:dyDescent="0.2">
      <c r="A20" s="479"/>
      <c r="B20" s="498"/>
      <c r="C20" s="513" t="s">
        <v>2017</v>
      </c>
      <c r="D20" s="513"/>
      <c r="E20" s="513"/>
      <c r="F20" s="272" t="s">
        <v>5</v>
      </c>
      <c r="G20" s="437"/>
      <c r="H20" s="516"/>
    </row>
    <row r="21" spans="1:10" x14ac:dyDescent="0.2">
      <c r="A21" s="479"/>
      <c r="B21" s="498"/>
      <c r="C21" s="513"/>
      <c r="D21" s="513"/>
      <c r="E21" s="513"/>
      <c r="F21" s="272" t="s">
        <v>464</v>
      </c>
      <c r="G21" s="437"/>
      <c r="H21" s="516"/>
    </row>
    <row r="22" spans="1:10" x14ac:dyDescent="0.2">
      <c r="A22" s="479"/>
      <c r="B22" s="498"/>
      <c r="C22" s="513"/>
      <c r="D22" s="513"/>
      <c r="E22" s="513"/>
      <c r="F22" s="272" t="s">
        <v>378</v>
      </c>
      <c r="G22" s="437"/>
      <c r="H22" s="516"/>
    </row>
    <row r="23" spans="1:10" x14ac:dyDescent="0.2">
      <c r="A23" s="479"/>
      <c r="B23" s="498"/>
      <c r="C23" s="513"/>
      <c r="D23" s="513"/>
      <c r="E23" s="513"/>
      <c r="F23" s="272" t="s">
        <v>8</v>
      </c>
      <c r="G23" s="437"/>
      <c r="H23" s="516"/>
    </row>
    <row r="24" spans="1:10" x14ac:dyDescent="0.2">
      <c r="A24" s="479"/>
      <c r="B24" s="498"/>
      <c r="C24" s="513" t="s">
        <v>2018</v>
      </c>
      <c r="D24" s="513" t="s">
        <v>1356</v>
      </c>
      <c r="E24" s="513"/>
      <c r="F24" s="272" t="s">
        <v>9</v>
      </c>
      <c r="G24" s="266"/>
      <c r="H24" s="362"/>
    </row>
    <row r="25" spans="1:10" x14ac:dyDescent="0.2">
      <c r="A25" s="479"/>
      <c r="B25" s="498"/>
      <c r="C25" s="513"/>
      <c r="D25" s="513" t="s">
        <v>1330</v>
      </c>
      <c r="E25" s="513"/>
      <c r="F25" s="272" t="s">
        <v>9</v>
      </c>
      <c r="G25" s="266"/>
      <c r="H25" s="362"/>
    </row>
    <row r="26" spans="1:10" x14ac:dyDescent="0.2">
      <c r="A26" s="479"/>
      <c r="B26" s="498"/>
      <c r="C26" s="513"/>
      <c r="D26" s="513" t="s">
        <v>1331</v>
      </c>
      <c r="E26" s="513"/>
      <c r="F26" s="272" t="s">
        <v>9</v>
      </c>
      <c r="G26" s="266"/>
      <c r="H26" s="362"/>
    </row>
    <row r="27" spans="1:10" x14ac:dyDescent="0.2">
      <c r="A27" s="479"/>
      <c r="B27" s="498"/>
      <c r="C27" s="513"/>
      <c r="D27" s="513" t="s">
        <v>1357</v>
      </c>
      <c r="E27" s="513"/>
      <c r="F27" s="272" t="s">
        <v>810</v>
      </c>
      <c r="G27" s="266"/>
      <c r="H27" s="362"/>
    </row>
    <row r="28" spans="1:10" x14ac:dyDescent="0.2">
      <c r="A28" s="479"/>
      <c r="B28" s="498"/>
      <c r="C28" s="513" t="s">
        <v>1676</v>
      </c>
      <c r="D28" s="513" t="s">
        <v>1333</v>
      </c>
      <c r="E28" s="513"/>
      <c r="F28" s="272" t="s">
        <v>9</v>
      </c>
      <c r="G28" s="266"/>
      <c r="H28" s="362"/>
    </row>
    <row r="29" spans="1:10" x14ac:dyDescent="0.2">
      <c r="A29" s="479"/>
      <c r="B29" s="498"/>
      <c r="C29" s="513"/>
      <c r="D29" s="513" t="s">
        <v>1334</v>
      </c>
      <c r="E29" s="513"/>
      <c r="F29" s="272" t="s">
        <v>9</v>
      </c>
      <c r="G29" s="266"/>
      <c r="H29" s="362"/>
    </row>
    <row r="30" spans="1:10" x14ac:dyDescent="0.2">
      <c r="A30" s="479"/>
      <c r="B30" s="498"/>
      <c r="C30" s="513"/>
      <c r="D30" s="513" t="s">
        <v>1358</v>
      </c>
      <c r="E30" s="513"/>
      <c r="F30" s="272" t="s">
        <v>9</v>
      </c>
      <c r="G30" s="266"/>
      <c r="H30" s="362"/>
    </row>
    <row r="31" spans="1:10" x14ac:dyDescent="0.2">
      <c r="A31" s="479"/>
      <c r="B31" s="498"/>
      <c r="C31" s="513"/>
      <c r="D31" s="513" t="s">
        <v>1336</v>
      </c>
      <c r="E31" s="513"/>
      <c r="F31" s="272" t="s">
        <v>379</v>
      </c>
      <c r="G31" s="266"/>
      <c r="H31" s="362"/>
    </row>
    <row r="32" spans="1:10" x14ac:dyDescent="0.2">
      <c r="A32" s="321"/>
      <c r="B32" s="277"/>
      <c r="C32" s="511" t="s">
        <v>465</v>
      </c>
      <c r="D32" s="511"/>
      <c r="E32" s="511"/>
      <c r="F32" s="287" t="s">
        <v>13</v>
      </c>
      <c r="G32" s="244">
        <f>SUM(G20:G31)/3</f>
        <v>0</v>
      </c>
      <c r="H32" s="355"/>
      <c r="I32" s="79"/>
      <c r="J32" s="83"/>
    </row>
    <row r="33" spans="1:10" x14ac:dyDescent="0.2">
      <c r="A33" s="479" t="s">
        <v>1032</v>
      </c>
      <c r="B33" s="498" t="s">
        <v>1551</v>
      </c>
      <c r="C33" s="435" t="s">
        <v>1512</v>
      </c>
      <c r="D33" s="435"/>
      <c r="E33" s="435"/>
      <c r="F33" s="478"/>
      <c r="G33" s="496"/>
      <c r="H33" s="517"/>
    </row>
    <row r="34" spans="1:10" x14ac:dyDescent="0.2">
      <c r="A34" s="479"/>
      <c r="B34" s="498"/>
      <c r="C34" s="435"/>
      <c r="D34" s="435"/>
      <c r="E34" s="435"/>
      <c r="F34" s="478"/>
      <c r="G34" s="496"/>
      <c r="H34" s="517"/>
    </row>
    <row r="35" spans="1:10" x14ac:dyDescent="0.2">
      <c r="A35" s="479"/>
      <c r="B35" s="498"/>
      <c r="C35" s="435"/>
      <c r="D35" s="435"/>
      <c r="E35" s="435"/>
      <c r="F35" s="478"/>
      <c r="G35" s="496"/>
      <c r="H35" s="517"/>
    </row>
    <row r="36" spans="1:10" x14ac:dyDescent="0.2">
      <c r="A36" s="479"/>
      <c r="B36" s="498"/>
      <c r="C36" s="477" t="s">
        <v>1722</v>
      </c>
      <c r="D36" s="477"/>
      <c r="E36" s="477"/>
      <c r="F36" s="272" t="s">
        <v>5</v>
      </c>
      <c r="G36" s="437"/>
      <c r="H36" s="516"/>
    </row>
    <row r="37" spans="1:10" x14ac:dyDescent="0.2">
      <c r="A37" s="479"/>
      <c r="B37" s="498"/>
      <c r="C37" s="477"/>
      <c r="D37" s="477"/>
      <c r="E37" s="477"/>
      <c r="F37" s="272" t="s">
        <v>467</v>
      </c>
      <c r="G37" s="437"/>
      <c r="H37" s="516"/>
    </row>
    <row r="38" spans="1:10" x14ac:dyDescent="0.2">
      <c r="A38" s="479"/>
      <c r="B38" s="498"/>
      <c r="C38" s="477"/>
      <c r="D38" s="477"/>
      <c r="E38" s="477"/>
      <c r="F38" s="272" t="s">
        <v>11</v>
      </c>
      <c r="G38" s="437"/>
      <c r="H38" s="516"/>
    </row>
    <row r="39" spans="1:10" x14ac:dyDescent="0.2">
      <c r="A39" s="479"/>
      <c r="B39" s="498"/>
      <c r="C39" s="477"/>
      <c r="D39" s="477"/>
      <c r="E39" s="477"/>
      <c r="F39" s="272" t="s">
        <v>8</v>
      </c>
      <c r="G39" s="437"/>
      <c r="H39" s="516"/>
    </row>
    <row r="40" spans="1:10" ht="28.5" x14ac:dyDescent="0.2">
      <c r="A40" s="479"/>
      <c r="B40" s="498"/>
      <c r="C40" s="477" t="s">
        <v>1723</v>
      </c>
      <c r="D40" s="477"/>
      <c r="E40" s="477"/>
      <c r="F40" s="272" t="s">
        <v>468</v>
      </c>
      <c r="G40" s="437"/>
      <c r="H40" s="516"/>
    </row>
    <row r="41" spans="1:10" ht="28.5" x14ac:dyDescent="0.2">
      <c r="A41" s="479"/>
      <c r="B41" s="498"/>
      <c r="C41" s="477"/>
      <c r="D41" s="477"/>
      <c r="E41" s="477"/>
      <c r="F41" s="272" t="s">
        <v>469</v>
      </c>
      <c r="G41" s="437"/>
      <c r="H41" s="516"/>
    </row>
    <row r="42" spans="1:10" x14ac:dyDescent="0.2">
      <c r="A42" s="479"/>
      <c r="B42" s="498"/>
      <c r="C42" s="477"/>
      <c r="D42" s="477"/>
      <c r="E42" s="477"/>
      <c r="F42" s="272" t="s">
        <v>470</v>
      </c>
      <c r="G42" s="437"/>
      <c r="H42" s="516"/>
    </row>
    <row r="43" spans="1:10" x14ac:dyDescent="0.2">
      <c r="A43" s="479"/>
      <c r="B43" s="498"/>
      <c r="C43" s="477"/>
      <c r="D43" s="477"/>
      <c r="E43" s="477"/>
      <c r="F43" s="272" t="s">
        <v>8</v>
      </c>
      <c r="G43" s="437"/>
      <c r="H43" s="516"/>
    </row>
    <row r="44" spans="1:10" x14ac:dyDescent="0.2">
      <c r="A44" s="479"/>
      <c r="B44" s="498"/>
      <c r="C44" s="477" t="s">
        <v>1724</v>
      </c>
      <c r="D44" s="477"/>
      <c r="E44" s="477"/>
      <c r="F44" s="272" t="s">
        <v>471</v>
      </c>
      <c r="G44" s="437"/>
      <c r="H44" s="516"/>
    </row>
    <row r="45" spans="1:10" x14ac:dyDescent="0.2">
      <c r="A45" s="479"/>
      <c r="B45" s="498"/>
      <c r="C45" s="477"/>
      <c r="D45" s="477"/>
      <c r="E45" s="477"/>
      <c r="F45" s="272" t="s">
        <v>472</v>
      </c>
      <c r="G45" s="437"/>
      <c r="H45" s="516"/>
    </row>
    <row r="46" spans="1:10" x14ac:dyDescent="0.2">
      <c r="A46" s="479"/>
      <c r="B46" s="498"/>
      <c r="C46" s="477"/>
      <c r="D46" s="477"/>
      <c r="E46" s="477"/>
      <c r="F46" s="272" t="s">
        <v>1359</v>
      </c>
      <c r="G46" s="437"/>
      <c r="H46" s="516"/>
    </row>
    <row r="47" spans="1:10" x14ac:dyDescent="0.2">
      <c r="A47" s="479"/>
      <c r="B47" s="498"/>
      <c r="C47" s="477"/>
      <c r="D47" s="477"/>
      <c r="E47" s="477"/>
      <c r="F47" s="272" t="s">
        <v>8</v>
      </c>
      <c r="G47" s="437"/>
      <c r="H47" s="516"/>
    </row>
    <row r="48" spans="1:10" x14ac:dyDescent="0.2">
      <c r="A48" s="321"/>
      <c r="B48" s="277"/>
      <c r="C48" s="511" t="s">
        <v>473</v>
      </c>
      <c r="D48" s="511"/>
      <c r="E48" s="511"/>
      <c r="F48" s="287" t="s">
        <v>13</v>
      </c>
      <c r="G48" s="244">
        <f>SUM(G36:G47)/3</f>
        <v>0</v>
      </c>
      <c r="H48" s="355"/>
      <c r="I48" s="79"/>
      <c r="J48" s="83"/>
    </row>
    <row r="49" spans="1:8" x14ac:dyDescent="0.2">
      <c r="A49" s="479" t="s">
        <v>1033</v>
      </c>
      <c r="B49" s="498" t="s">
        <v>1552</v>
      </c>
      <c r="C49" s="435" t="s">
        <v>475</v>
      </c>
      <c r="D49" s="435"/>
      <c r="E49" s="435"/>
      <c r="F49" s="478"/>
      <c r="G49" s="496"/>
      <c r="H49" s="517"/>
    </row>
    <row r="50" spans="1:8" x14ac:dyDescent="0.2">
      <c r="A50" s="479"/>
      <c r="B50" s="498"/>
      <c r="C50" s="435"/>
      <c r="D50" s="435"/>
      <c r="E50" s="435"/>
      <c r="F50" s="478"/>
      <c r="G50" s="496"/>
      <c r="H50" s="517"/>
    </row>
    <row r="51" spans="1:8" x14ac:dyDescent="0.2">
      <c r="A51" s="479"/>
      <c r="B51" s="498"/>
      <c r="C51" s="477" t="s">
        <v>1725</v>
      </c>
      <c r="D51" s="477"/>
      <c r="E51" s="477"/>
      <c r="F51" s="272" t="s">
        <v>476</v>
      </c>
      <c r="G51" s="437"/>
      <c r="H51" s="518"/>
    </row>
    <row r="52" spans="1:8" x14ac:dyDescent="0.2">
      <c r="A52" s="479"/>
      <c r="B52" s="498"/>
      <c r="C52" s="477"/>
      <c r="D52" s="477"/>
      <c r="E52" s="477"/>
      <c r="F52" s="272" t="s">
        <v>477</v>
      </c>
      <c r="G52" s="437"/>
      <c r="H52" s="518"/>
    </row>
    <row r="53" spans="1:8" x14ac:dyDescent="0.2">
      <c r="A53" s="479"/>
      <c r="B53" s="498"/>
      <c r="C53" s="477"/>
      <c r="D53" s="477"/>
      <c r="E53" s="477"/>
      <c r="F53" s="272" t="s">
        <v>8</v>
      </c>
      <c r="G53" s="437"/>
      <c r="H53" s="518"/>
    </row>
    <row r="54" spans="1:8" x14ac:dyDescent="0.2">
      <c r="A54" s="479"/>
      <c r="B54" s="498"/>
      <c r="C54" s="477" t="s">
        <v>1726</v>
      </c>
      <c r="D54" s="477"/>
      <c r="E54" s="477"/>
      <c r="F54" s="272" t="s">
        <v>478</v>
      </c>
      <c r="G54" s="493"/>
      <c r="H54" s="516"/>
    </row>
    <row r="55" spans="1:8" x14ac:dyDescent="0.2">
      <c r="A55" s="479"/>
      <c r="B55" s="498"/>
      <c r="C55" s="477"/>
      <c r="D55" s="477"/>
      <c r="E55" s="477"/>
      <c r="F55" s="272" t="s">
        <v>479</v>
      </c>
      <c r="G55" s="493"/>
      <c r="H55" s="516"/>
    </row>
    <row r="56" spans="1:8" ht="28.5" x14ac:dyDescent="0.2">
      <c r="A56" s="479"/>
      <c r="B56" s="498"/>
      <c r="C56" s="477"/>
      <c r="D56" s="477"/>
      <c r="E56" s="477"/>
      <c r="F56" s="272" t="s">
        <v>480</v>
      </c>
      <c r="G56" s="493"/>
      <c r="H56" s="516"/>
    </row>
    <row r="57" spans="1:8" x14ac:dyDescent="0.2">
      <c r="A57" s="479"/>
      <c r="B57" s="498"/>
      <c r="C57" s="477"/>
      <c r="D57" s="477"/>
      <c r="E57" s="477"/>
      <c r="F57" s="272" t="s">
        <v>481</v>
      </c>
      <c r="G57" s="493"/>
      <c r="H57" s="516"/>
    </row>
    <row r="58" spans="1:8" x14ac:dyDescent="0.2">
      <c r="A58" s="479"/>
      <c r="B58" s="498"/>
      <c r="C58" s="477"/>
      <c r="D58" s="477"/>
      <c r="E58" s="477"/>
      <c r="F58" s="272" t="s">
        <v>8</v>
      </c>
      <c r="G58" s="493"/>
      <c r="H58" s="516"/>
    </row>
    <row r="59" spans="1:8" x14ac:dyDescent="0.2">
      <c r="A59" s="479"/>
      <c r="B59" s="498"/>
      <c r="C59" s="477" t="s">
        <v>1727</v>
      </c>
      <c r="D59" s="477"/>
      <c r="E59" s="477"/>
      <c r="F59" s="272" t="s">
        <v>482</v>
      </c>
      <c r="G59" s="437"/>
      <c r="H59" s="516"/>
    </row>
    <row r="60" spans="1:8" ht="28.5" x14ac:dyDescent="0.2">
      <c r="A60" s="479"/>
      <c r="B60" s="498"/>
      <c r="C60" s="477"/>
      <c r="D60" s="477"/>
      <c r="E60" s="477"/>
      <c r="F60" s="272" t="s">
        <v>483</v>
      </c>
      <c r="G60" s="437"/>
      <c r="H60" s="516"/>
    </row>
    <row r="61" spans="1:8" x14ac:dyDescent="0.2">
      <c r="A61" s="479"/>
      <c r="B61" s="498"/>
      <c r="C61" s="477"/>
      <c r="D61" s="477"/>
      <c r="E61" s="477"/>
      <c r="F61" s="272" t="s">
        <v>8</v>
      </c>
      <c r="G61" s="437"/>
      <c r="H61" s="516"/>
    </row>
    <row r="62" spans="1:8" x14ac:dyDescent="0.2">
      <c r="A62" s="321"/>
      <c r="B62" s="277"/>
      <c r="C62" s="511" t="s">
        <v>484</v>
      </c>
      <c r="D62" s="511"/>
      <c r="E62" s="511"/>
      <c r="F62" s="287" t="s">
        <v>13</v>
      </c>
      <c r="G62" s="244">
        <f>SUM(G51:G61)/3</f>
        <v>0</v>
      </c>
      <c r="H62" s="355"/>
    </row>
    <row r="63" spans="1:8" ht="38.25" customHeight="1" x14ac:dyDescent="0.2">
      <c r="A63" s="479" t="s">
        <v>1034</v>
      </c>
      <c r="B63" s="498" t="s">
        <v>1547</v>
      </c>
      <c r="C63" s="435" t="s">
        <v>485</v>
      </c>
      <c r="D63" s="435"/>
      <c r="E63" s="435"/>
      <c r="F63" s="272"/>
      <c r="G63" s="278"/>
      <c r="H63" s="353"/>
    </row>
    <row r="64" spans="1:8" x14ac:dyDescent="0.2">
      <c r="A64" s="479"/>
      <c r="B64" s="498"/>
      <c r="C64" s="476" t="s">
        <v>1728</v>
      </c>
      <c r="D64" s="476"/>
      <c r="E64" s="476"/>
      <c r="F64" s="272" t="s">
        <v>5</v>
      </c>
      <c r="G64" s="437"/>
      <c r="H64" s="519"/>
    </row>
    <row r="65" spans="1:10" x14ac:dyDescent="0.2">
      <c r="A65" s="479"/>
      <c r="B65" s="498"/>
      <c r="C65" s="476"/>
      <c r="D65" s="476"/>
      <c r="E65" s="476"/>
      <c r="F65" s="272" t="s">
        <v>16</v>
      </c>
      <c r="G65" s="437"/>
      <c r="H65" s="519"/>
    </row>
    <row r="66" spans="1:10" x14ac:dyDescent="0.2">
      <c r="A66" s="479"/>
      <c r="B66" s="498"/>
      <c r="C66" s="476"/>
      <c r="D66" s="476"/>
      <c r="E66" s="476"/>
      <c r="F66" s="272" t="s">
        <v>387</v>
      </c>
      <c r="G66" s="437"/>
      <c r="H66" s="519"/>
    </row>
    <row r="67" spans="1:10" x14ac:dyDescent="0.2">
      <c r="A67" s="479"/>
      <c r="B67" s="498"/>
      <c r="C67" s="476" t="s">
        <v>1681</v>
      </c>
      <c r="D67" s="476"/>
      <c r="E67" s="271" t="s">
        <v>1360</v>
      </c>
      <c r="F67" s="272" t="s">
        <v>347</v>
      </c>
      <c r="G67" s="279"/>
      <c r="H67" s="362"/>
    </row>
    <row r="68" spans="1:10" x14ac:dyDescent="0.2">
      <c r="A68" s="479"/>
      <c r="B68" s="498"/>
      <c r="C68" s="476"/>
      <c r="D68" s="476"/>
      <c r="E68" s="271" t="s">
        <v>1361</v>
      </c>
      <c r="F68" s="272" t="s">
        <v>347</v>
      </c>
      <c r="G68" s="279"/>
      <c r="H68" s="362"/>
    </row>
    <row r="69" spans="1:10" x14ac:dyDescent="0.2">
      <c r="A69" s="479"/>
      <c r="B69" s="498"/>
      <c r="C69" s="476"/>
      <c r="D69" s="476"/>
      <c r="E69" s="271" t="s">
        <v>1362</v>
      </c>
      <c r="F69" s="272" t="s">
        <v>380</v>
      </c>
      <c r="G69" s="266"/>
      <c r="H69" s="362"/>
    </row>
    <row r="70" spans="1:10" x14ac:dyDescent="0.2">
      <c r="A70" s="321"/>
      <c r="B70" s="277"/>
      <c r="C70" s="475" t="s">
        <v>388</v>
      </c>
      <c r="D70" s="475"/>
      <c r="E70" s="475"/>
      <c r="F70" s="287" t="s">
        <v>357</v>
      </c>
      <c r="G70" s="244">
        <f>SUM(G64:G69)/2</f>
        <v>0</v>
      </c>
      <c r="H70" s="355"/>
      <c r="I70" s="79"/>
      <c r="J70" s="83"/>
    </row>
    <row r="71" spans="1:10" ht="37.5" customHeight="1" x14ac:dyDescent="0.2">
      <c r="A71" s="479" t="s">
        <v>1035</v>
      </c>
      <c r="B71" s="498" t="s">
        <v>1553</v>
      </c>
      <c r="C71" s="435" t="s">
        <v>486</v>
      </c>
      <c r="D71" s="435"/>
      <c r="E71" s="435"/>
      <c r="F71" s="272"/>
      <c r="G71" s="278"/>
      <c r="H71" s="353"/>
    </row>
    <row r="72" spans="1:10" x14ac:dyDescent="0.2">
      <c r="A72" s="479"/>
      <c r="B72" s="498"/>
      <c r="C72" s="515" t="s">
        <v>2019</v>
      </c>
      <c r="D72" s="515"/>
      <c r="E72" s="515"/>
      <c r="F72" s="272" t="s">
        <v>5</v>
      </c>
      <c r="G72" s="437"/>
      <c r="H72" s="516"/>
    </row>
    <row r="73" spans="1:10" x14ac:dyDescent="0.2">
      <c r="A73" s="479"/>
      <c r="B73" s="498"/>
      <c r="C73" s="515"/>
      <c r="D73" s="515"/>
      <c r="E73" s="515"/>
      <c r="F73" s="272" t="s">
        <v>293</v>
      </c>
      <c r="G73" s="437"/>
      <c r="H73" s="516"/>
    </row>
    <row r="74" spans="1:10" x14ac:dyDescent="0.2">
      <c r="A74" s="479"/>
      <c r="B74" s="498"/>
      <c r="C74" s="515"/>
      <c r="D74" s="515"/>
      <c r="E74" s="515"/>
      <c r="F74" s="272" t="s">
        <v>8</v>
      </c>
      <c r="G74" s="437"/>
      <c r="H74" s="516"/>
    </row>
    <row r="75" spans="1:10" x14ac:dyDescent="0.2">
      <c r="A75" s="479"/>
      <c r="B75" s="498"/>
      <c r="C75" s="515" t="s">
        <v>2020</v>
      </c>
      <c r="D75" s="515"/>
      <c r="E75" s="515"/>
      <c r="F75" s="272" t="s">
        <v>5</v>
      </c>
      <c r="G75" s="437"/>
      <c r="H75" s="516"/>
    </row>
    <row r="76" spans="1:10" x14ac:dyDescent="0.2">
      <c r="A76" s="479"/>
      <c r="B76" s="498"/>
      <c r="C76" s="515"/>
      <c r="D76" s="515"/>
      <c r="E76" s="515"/>
      <c r="F76" s="272" t="s">
        <v>25</v>
      </c>
      <c r="G76" s="437"/>
      <c r="H76" s="516"/>
    </row>
    <row r="77" spans="1:10" x14ac:dyDescent="0.2">
      <c r="A77" s="479"/>
      <c r="B77" s="498"/>
      <c r="C77" s="515"/>
      <c r="D77" s="515"/>
      <c r="E77" s="515"/>
      <c r="F77" s="272" t="s">
        <v>8</v>
      </c>
      <c r="G77" s="437"/>
      <c r="H77" s="516"/>
    </row>
    <row r="78" spans="1:10" x14ac:dyDescent="0.2">
      <c r="A78" s="479"/>
      <c r="B78" s="498"/>
      <c r="C78" s="515" t="s">
        <v>2021</v>
      </c>
      <c r="D78" s="514" t="s">
        <v>1363</v>
      </c>
      <c r="E78" s="514"/>
      <c r="F78" s="272" t="s">
        <v>9</v>
      </c>
      <c r="G78" s="266"/>
      <c r="H78" s="516"/>
    </row>
    <row r="79" spans="1:10" x14ac:dyDescent="0.2">
      <c r="A79" s="479"/>
      <c r="B79" s="498"/>
      <c r="C79" s="515"/>
      <c r="D79" s="514" t="s">
        <v>1364</v>
      </c>
      <c r="E79" s="514"/>
      <c r="F79" s="272" t="s">
        <v>9</v>
      </c>
      <c r="G79" s="266"/>
      <c r="H79" s="516"/>
    </row>
    <row r="80" spans="1:10" x14ac:dyDescent="0.2">
      <c r="A80" s="479"/>
      <c r="B80" s="498"/>
      <c r="C80" s="515"/>
      <c r="D80" s="514" t="s">
        <v>1365</v>
      </c>
      <c r="E80" s="514"/>
      <c r="F80" s="272" t="s">
        <v>9</v>
      </c>
      <c r="G80" s="266"/>
      <c r="H80" s="516"/>
    </row>
    <row r="81" spans="1:10" x14ac:dyDescent="0.2">
      <c r="A81" s="479"/>
      <c r="B81" s="498"/>
      <c r="C81" s="515"/>
      <c r="D81" s="514" t="s">
        <v>1366</v>
      </c>
      <c r="E81" s="514"/>
      <c r="F81" s="272" t="s">
        <v>380</v>
      </c>
      <c r="G81" s="266"/>
      <c r="H81" s="516"/>
    </row>
    <row r="82" spans="1:10" x14ac:dyDescent="0.2">
      <c r="A82" s="321"/>
      <c r="B82" s="277"/>
      <c r="C82" s="475" t="s">
        <v>36</v>
      </c>
      <c r="D82" s="475"/>
      <c r="E82" s="475"/>
      <c r="F82" s="287" t="s">
        <v>13</v>
      </c>
      <c r="G82" s="244">
        <f>SUM(G72:G81)/3</f>
        <v>0</v>
      </c>
      <c r="H82" s="355"/>
      <c r="I82" s="79"/>
      <c r="J82" s="83"/>
    </row>
    <row r="83" spans="1:10" x14ac:dyDescent="0.2">
      <c r="A83" s="479" t="s">
        <v>1036</v>
      </c>
      <c r="B83" s="498" t="s">
        <v>1554</v>
      </c>
      <c r="C83" s="435" t="s">
        <v>488</v>
      </c>
      <c r="D83" s="435"/>
      <c r="E83" s="435"/>
      <c r="F83" s="272"/>
      <c r="G83" s="278"/>
      <c r="H83" s="353"/>
    </row>
    <row r="84" spans="1:10" x14ac:dyDescent="0.2">
      <c r="A84" s="479"/>
      <c r="B84" s="498"/>
      <c r="C84" s="476" t="s">
        <v>1729</v>
      </c>
      <c r="D84" s="476"/>
      <c r="E84" s="476"/>
      <c r="F84" s="272" t="s">
        <v>5</v>
      </c>
      <c r="G84" s="437"/>
      <c r="H84" s="516"/>
    </row>
    <row r="85" spans="1:10" x14ac:dyDescent="0.2">
      <c r="A85" s="479"/>
      <c r="B85" s="498"/>
      <c r="C85" s="476"/>
      <c r="D85" s="476"/>
      <c r="E85" s="476"/>
      <c r="F85" s="272" t="s">
        <v>489</v>
      </c>
      <c r="G85" s="437"/>
      <c r="H85" s="516"/>
    </row>
    <row r="86" spans="1:10" x14ac:dyDescent="0.2">
      <c r="A86" s="479"/>
      <c r="B86" s="498"/>
      <c r="C86" s="476"/>
      <c r="D86" s="476"/>
      <c r="E86" s="476"/>
      <c r="F86" s="272" t="s">
        <v>8</v>
      </c>
      <c r="G86" s="437"/>
      <c r="H86" s="516"/>
    </row>
    <row r="87" spans="1:10" x14ac:dyDescent="0.2">
      <c r="A87" s="479"/>
      <c r="B87" s="498"/>
      <c r="C87" s="476" t="s">
        <v>1730</v>
      </c>
      <c r="D87" s="476"/>
      <c r="E87" s="476"/>
      <c r="F87" s="272" t="s">
        <v>5</v>
      </c>
      <c r="G87" s="437"/>
      <c r="H87" s="516"/>
    </row>
    <row r="88" spans="1:10" x14ac:dyDescent="0.2">
      <c r="A88" s="479"/>
      <c r="B88" s="498"/>
      <c r="C88" s="476"/>
      <c r="D88" s="476"/>
      <c r="E88" s="476"/>
      <c r="F88" s="272" t="s">
        <v>490</v>
      </c>
      <c r="G88" s="437"/>
      <c r="H88" s="516"/>
    </row>
    <row r="89" spans="1:10" x14ac:dyDescent="0.2">
      <c r="A89" s="479"/>
      <c r="B89" s="498"/>
      <c r="C89" s="476"/>
      <c r="D89" s="476"/>
      <c r="E89" s="476"/>
      <c r="F89" s="272" t="s">
        <v>491</v>
      </c>
      <c r="G89" s="437"/>
      <c r="H89" s="516"/>
    </row>
    <row r="90" spans="1:10" x14ac:dyDescent="0.2">
      <c r="A90" s="479"/>
      <c r="B90" s="498"/>
      <c r="C90" s="476" t="s">
        <v>1731</v>
      </c>
      <c r="D90" s="478" t="s">
        <v>1367</v>
      </c>
      <c r="E90" s="478"/>
      <c r="F90" s="272" t="s">
        <v>492</v>
      </c>
      <c r="G90" s="493"/>
      <c r="H90" s="516"/>
    </row>
    <row r="91" spans="1:10" x14ac:dyDescent="0.2">
      <c r="A91" s="479"/>
      <c r="B91" s="498"/>
      <c r="C91" s="476"/>
      <c r="D91" s="478"/>
      <c r="E91" s="478"/>
      <c r="F91" s="272" t="s">
        <v>493</v>
      </c>
      <c r="G91" s="493"/>
      <c r="H91" s="516"/>
    </row>
    <row r="92" spans="1:10" ht="28.5" x14ac:dyDescent="0.2">
      <c r="A92" s="479"/>
      <c r="B92" s="498"/>
      <c r="C92" s="476"/>
      <c r="D92" s="478" t="s">
        <v>1368</v>
      </c>
      <c r="E92" s="478"/>
      <c r="F92" s="272" t="s">
        <v>1101</v>
      </c>
      <c r="G92" s="279"/>
      <c r="H92" s="354"/>
    </row>
    <row r="93" spans="1:10" x14ac:dyDescent="0.2">
      <c r="A93" s="479"/>
      <c r="B93" s="498"/>
      <c r="C93" s="476"/>
      <c r="D93" s="478" t="s">
        <v>1369</v>
      </c>
      <c r="E93" s="478"/>
      <c r="F93" s="272" t="s">
        <v>492</v>
      </c>
      <c r="G93" s="493"/>
      <c r="H93" s="516"/>
    </row>
    <row r="94" spans="1:10" x14ac:dyDescent="0.2">
      <c r="A94" s="479"/>
      <c r="B94" s="498"/>
      <c r="C94" s="476"/>
      <c r="D94" s="478"/>
      <c r="E94" s="478"/>
      <c r="F94" s="272" t="s">
        <v>493</v>
      </c>
      <c r="G94" s="493"/>
      <c r="H94" s="516"/>
    </row>
    <row r="95" spans="1:10" x14ac:dyDescent="0.2">
      <c r="A95" s="479"/>
      <c r="B95" s="498"/>
      <c r="C95" s="476"/>
      <c r="D95" s="478" t="s">
        <v>1370</v>
      </c>
      <c r="E95" s="478"/>
      <c r="F95" s="271" t="s">
        <v>492</v>
      </c>
      <c r="G95" s="493"/>
      <c r="H95" s="516"/>
    </row>
    <row r="96" spans="1:10" x14ac:dyDescent="0.2">
      <c r="A96" s="479"/>
      <c r="B96" s="498"/>
      <c r="C96" s="476"/>
      <c r="D96" s="478"/>
      <c r="E96" s="478"/>
      <c r="F96" s="477" t="s">
        <v>493</v>
      </c>
      <c r="G96" s="493"/>
      <c r="H96" s="516"/>
    </row>
    <row r="97" spans="1:10" x14ac:dyDescent="0.2">
      <c r="A97" s="479"/>
      <c r="B97" s="498"/>
      <c r="C97" s="476"/>
      <c r="D97" s="478"/>
      <c r="E97" s="478"/>
      <c r="F97" s="477"/>
      <c r="G97" s="493"/>
      <c r="H97" s="516"/>
    </row>
    <row r="98" spans="1:10" x14ac:dyDescent="0.2">
      <c r="A98" s="321"/>
      <c r="B98" s="277"/>
      <c r="C98" s="475" t="s">
        <v>494</v>
      </c>
      <c r="D98" s="475"/>
      <c r="E98" s="475"/>
      <c r="F98" s="287" t="s">
        <v>13</v>
      </c>
      <c r="G98" s="244">
        <f>SUM(G84:G97)/3</f>
        <v>0</v>
      </c>
      <c r="H98" s="355"/>
      <c r="I98" s="79"/>
      <c r="J98" s="83"/>
    </row>
    <row r="99" spans="1:10" ht="33.75" customHeight="1" x14ac:dyDescent="0.2">
      <c r="A99" s="479" t="s">
        <v>1037</v>
      </c>
      <c r="B99" s="498" t="s">
        <v>1555</v>
      </c>
      <c r="C99" s="494" t="s">
        <v>495</v>
      </c>
      <c r="D99" s="494"/>
      <c r="E99" s="494"/>
      <c r="F99" s="272"/>
      <c r="G99" s="278"/>
      <c r="H99" s="353"/>
    </row>
    <row r="100" spans="1:10" x14ac:dyDescent="0.2">
      <c r="A100" s="479"/>
      <c r="B100" s="498"/>
      <c r="C100" s="513" t="s">
        <v>2022</v>
      </c>
      <c r="D100" s="513"/>
      <c r="E100" s="292" t="s">
        <v>846</v>
      </c>
      <c r="F100" s="272" t="s">
        <v>5</v>
      </c>
      <c r="G100" s="437"/>
      <c r="H100" s="516"/>
    </row>
    <row r="101" spans="1:10" x14ac:dyDescent="0.2">
      <c r="A101" s="479"/>
      <c r="B101" s="498"/>
      <c r="C101" s="513"/>
      <c r="D101" s="513"/>
      <c r="E101" s="292" t="s">
        <v>847</v>
      </c>
      <c r="F101" s="272" t="s">
        <v>32</v>
      </c>
      <c r="G101" s="437"/>
      <c r="H101" s="516"/>
    </row>
    <row r="102" spans="1:10" x14ac:dyDescent="0.2">
      <c r="A102" s="479"/>
      <c r="B102" s="498"/>
      <c r="C102" s="513"/>
      <c r="D102" s="513"/>
      <c r="E102" s="292" t="s">
        <v>848</v>
      </c>
      <c r="F102" s="272" t="s">
        <v>17</v>
      </c>
      <c r="G102" s="437"/>
      <c r="H102" s="516"/>
    </row>
    <row r="103" spans="1:10" x14ac:dyDescent="0.2">
      <c r="A103" s="479"/>
      <c r="B103" s="498"/>
      <c r="C103" s="513"/>
      <c r="D103" s="513"/>
      <c r="E103" s="292" t="s">
        <v>849</v>
      </c>
      <c r="F103" s="272" t="s">
        <v>9</v>
      </c>
      <c r="G103" s="437"/>
      <c r="H103" s="516"/>
    </row>
    <row r="104" spans="1:10" x14ac:dyDescent="0.2">
      <c r="A104" s="479"/>
      <c r="B104" s="498"/>
      <c r="C104" s="513"/>
      <c r="D104" s="513"/>
      <c r="E104" s="292" t="s">
        <v>850</v>
      </c>
      <c r="F104" s="272" t="s">
        <v>18</v>
      </c>
      <c r="G104" s="437"/>
      <c r="H104" s="516"/>
    </row>
    <row r="105" spans="1:10" x14ac:dyDescent="0.2">
      <c r="A105" s="479"/>
      <c r="B105" s="498"/>
      <c r="C105" s="513" t="s">
        <v>2023</v>
      </c>
      <c r="D105" s="513"/>
      <c r="E105" s="513"/>
      <c r="F105" s="272" t="s">
        <v>5</v>
      </c>
      <c r="G105" s="437"/>
      <c r="H105" s="516"/>
    </row>
    <row r="106" spans="1:10" x14ac:dyDescent="0.2">
      <c r="A106" s="479"/>
      <c r="B106" s="498"/>
      <c r="C106" s="513"/>
      <c r="D106" s="513"/>
      <c r="E106" s="513"/>
      <c r="F106" s="272" t="s">
        <v>39</v>
      </c>
      <c r="G106" s="437"/>
      <c r="H106" s="516"/>
    </row>
    <row r="107" spans="1:10" x14ac:dyDescent="0.2">
      <c r="A107" s="479"/>
      <c r="B107" s="498"/>
      <c r="C107" s="513"/>
      <c r="D107" s="513"/>
      <c r="E107" s="513"/>
      <c r="F107" s="272" t="s">
        <v>8</v>
      </c>
      <c r="G107" s="437"/>
      <c r="H107" s="516"/>
    </row>
    <row r="108" spans="1:10" x14ac:dyDescent="0.2">
      <c r="A108" s="479"/>
      <c r="B108" s="498"/>
      <c r="C108" s="513" t="s">
        <v>1688</v>
      </c>
      <c r="D108" s="513"/>
      <c r="E108" s="513"/>
      <c r="F108" s="272" t="s">
        <v>5</v>
      </c>
      <c r="G108" s="437"/>
      <c r="H108" s="516"/>
    </row>
    <row r="109" spans="1:10" x14ac:dyDescent="0.2">
      <c r="A109" s="479"/>
      <c r="B109" s="498"/>
      <c r="C109" s="513"/>
      <c r="D109" s="513"/>
      <c r="E109" s="513"/>
      <c r="F109" s="272" t="s">
        <v>40</v>
      </c>
      <c r="G109" s="437"/>
      <c r="H109" s="516"/>
    </row>
    <row r="110" spans="1:10" x14ac:dyDescent="0.2">
      <c r="A110" s="479"/>
      <c r="B110" s="498"/>
      <c r="C110" s="513"/>
      <c r="D110" s="513"/>
      <c r="E110" s="513"/>
      <c r="F110" s="272" t="s">
        <v>8</v>
      </c>
      <c r="G110" s="437"/>
      <c r="H110" s="516"/>
    </row>
    <row r="111" spans="1:10" x14ac:dyDescent="0.2">
      <c r="A111" s="321"/>
      <c r="B111" s="277"/>
      <c r="C111" s="475" t="s">
        <v>41</v>
      </c>
      <c r="D111" s="475"/>
      <c r="E111" s="475"/>
      <c r="F111" s="287" t="s">
        <v>13</v>
      </c>
      <c r="G111" s="244">
        <f>SUM(G100:G110)/3</f>
        <v>0</v>
      </c>
      <c r="H111" s="355"/>
      <c r="I111" s="79"/>
      <c r="J111" s="83"/>
    </row>
    <row r="112" spans="1:10" ht="15" customHeight="1" x14ac:dyDescent="0.2">
      <c r="A112" s="469" t="s">
        <v>1110</v>
      </c>
      <c r="B112" s="470"/>
      <c r="C112" s="470"/>
      <c r="D112" s="470"/>
      <c r="E112" s="470"/>
      <c r="F112" s="470"/>
      <c r="G112" s="470"/>
      <c r="H112" s="471"/>
    </row>
    <row r="113" spans="1:10" ht="15" customHeight="1" x14ac:dyDescent="0.2">
      <c r="A113" s="469"/>
      <c r="B113" s="470"/>
      <c r="C113" s="470"/>
      <c r="D113" s="470"/>
      <c r="E113" s="470"/>
      <c r="F113" s="470"/>
      <c r="G113" s="470"/>
      <c r="H113" s="471"/>
    </row>
    <row r="114" spans="1:10" x14ac:dyDescent="0.2">
      <c r="A114" s="304" t="s">
        <v>0</v>
      </c>
      <c r="B114" s="274" t="s">
        <v>798</v>
      </c>
      <c r="C114" s="497" t="s">
        <v>1</v>
      </c>
      <c r="D114" s="497"/>
      <c r="E114" s="497"/>
      <c r="F114" s="269" t="s">
        <v>2</v>
      </c>
      <c r="G114" s="87" t="s">
        <v>3</v>
      </c>
      <c r="H114" s="357"/>
    </row>
    <row r="115" spans="1:10" ht="39" customHeight="1" x14ac:dyDescent="0.2">
      <c r="A115" s="479" t="s">
        <v>1038</v>
      </c>
      <c r="B115" s="498" t="s">
        <v>1533</v>
      </c>
      <c r="C115" s="435" t="s">
        <v>496</v>
      </c>
      <c r="D115" s="435"/>
      <c r="E115" s="435"/>
      <c r="F115" s="272"/>
      <c r="G115" s="278"/>
      <c r="H115" s="353"/>
    </row>
    <row r="116" spans="1:10" x14ac:dyDescent="0.2">
      <c r="A116" s="479"/>
      <c r="B116" s="498"/>
      <c r="C116" s="514" t="s">
        <v>2024</v>
      </c>
      <c r="D116" s="514"/>
      <c r="E116" s="514"/>
      <c r="F116" s="272" t="s">
        <v>5</v>
      </c>
      <c r="G116" s="437"/>
      <c r="H116" s="516"/>
    </row>
    <row r="117" spans="1:10" ht="28.5" x14ac:dyDescent="0.2">
      <c r="A117" s="479"/>
      <c r="B117" s="498"/>
      <c r="C117" s="514"/>
      <c r="D117" s="514"/>
      <c r="E117" s="514"/>
      <c r="F117" s="272" t="s">
        <v>402</v>
      </c>
      <c r="G117" s="437"/>
      <c r="H117" s="516"/>
    </row>
    <row r="118" spans="1:10" x14ac:dyDescent="0.2">
      <c r="A118" s="479"/>
      <c r="B118" s="498"/>
      <c r="C118" s="514"/>
      <c r="D118" s="514"/>
      <c r="E118" s="514"/>
      <c r="F118" s="272" t="s">
        <v>8</v>
      </c>
      <c r="G118" s="437"/>
      <c r="H118" s="516"/>
    </row>
    <row r="119" spans="1:10" x14ac:dyDescent="0.2">
      <c r="A119" s="479"/>
      <c r="B119" s="498"/>
      <c r="C119" s="514" t="s">
        <v>2025</v>
      </c>
      <c r="D119" s="514" t="s">
        <v>1371</v>
      </c>
      <c r="E119" s="514"/>
      <c r="F119" s="272" t="s">
        <v>9</v>
      </c>
      <c r="G119" s="266"/>
      <c r="H119" s="354"/>
    </row>
    <row r="120" spans="1:10" x14ac:dyDescent="0.2">
      <c r="A120" s="479"/>
      <c r="B120" s="498"/>
      <c r="C120" s="514"/>
      <c r="D120" s="514" t="s">
        <v>1372</v>
      </c>
      <c r="E120" s="514"/>
      <c r="F120" s="272" t="s">
        <v>9</v>
      </c>
      <c r="G120" s="266"/>
      <c r="H120" s="354"/>
    </row>
    <row r="121" spans="1:10" x14ac:dyDescent="0.2">
      <c r="A121" s="479"/>
      <c r="B121" s="498"/>
      <c r="C121" s="514"/>
      <c r="D121" s="514" t="s">
        <v>1373</v>
      </c>
      <c r="E121" s="514"/>
      <c r="F121" s="272" t="s">
        <v>9</v>
      </c>
      <c r="G121" s="266"/>
      <c r="H121" s="354"/>
    </row>
    <row r="122" spans="1:10" x14ac:dyDescent="0.2">
      <c r="A122" s="479"/>
      <c r="B122" s="498"/>
      <c r="C122" s="514"/>
      <c r="D122" s="514" t="s">
        <v>1343</v>
      </c>
      <c r="E122" s="514"/>
      <c r="F122" s="272" t="s">
        <v>380</v>
      </c>
      <c r="G122" s="266"/>
      <c r="H122" s="354"/>
    </row>
    <row r="123" spans="1:10" x14ac:dyDescent="0.2">
      <c r="A123" s="321"/>
      <c r="B123" s="277"/>
      <c r="C123" s="511" t="s">
        <v>403</v>
      </c>
      <c r="D123" s="511"/>
      <c r="E123" s="511"/>
      <c r="F123" s="287" t="s">
        <v>357</v>
      </c>
      <c r="G123" s="244">
        <f>SUM(G116:G122)/2</f>
        <v>0</v>
      </c>
      <c r="H123" s="355"/>
      <c r="I123" s="79"/>
      <c r="J123" s="83"/>
    </row>
    <row r="124" spans="1:10" ht="35.25" customHeight="1" x14ac:dyDescent="0.2">
      <c r="A124" s="479" t="s">
        <v>1039</v>
      </c>
      <c r="B124" s="498" t="s">
        <v>1534</v>
      </c>
      <c r="C124" s="435" t="s">
        <v>497</v>
      </c>
      <c r="D124" s="435"/>
      <c r="E124" s="435"/>
      <c r="F124" s="272"/>
      <c r="G124" s="278"/>
      <c r="H124" s="353"/>
    </row>
    <row r="125" spans="1:10" x14ac:dyDescent="0.2">
      <c r="A125" s="479"/>
      <c r="B125" s="498"/>
      <c r="C125" s="513" t="s">
        <v>2026</v>
      </c>
      <c r="D125" s="513"/>
      <c r="E125" s="513"/>
      <c r="F125" s="272" t="s">
        <v>5</v>
      </c>
      <c r="G125" s="437"/>
      <c r="H125" s="516"/>
    </row>
    <row r="126" spans="1:10" ht="30" customHeight="1" x14ac:dyDescent="0.2">
      <c r="A126" s="479"/>
      <c r="B126" s="498"/>
      <c r="C126" s="513"/>
      <c r="D126" s="513"/>
      <c r="E126" s="513"/>
      <c r="F126" s="272" t="s">
        <v>297</v>
      </c>
      <c r="G126" s="437"/>
      <c r="H126" s="516"/>
    </row>
    <row r="127" spans="1:10" x14ac:dyDescent="0.2">
      <c r="A127" s="479"/>
      <c r="B127" s="498"/>
      <c r="C127" s="513"/>
      <c r="D127" s="513"/>
      <c r="E127" s="513"/>
      <c r="F127" s="272" t="s">
        <v>8</v>
      </c>
      <c r="G127" s="437"/>
      <c r="H127" s="516"/>
    </row>
    <row r="128" spans="1:10" x14ac:dyDescent="0.2">
      <c r="A128" s="479"/>
      <c r="B128" s="498"/>
      <c r="C128" s="513" t="s">
        <v>2027</v>
      </c>
      <c r="D128" s="513"/>
      <c r="E128" s="513"/>
      <c r="F128" s="272" t="s">
        <v>298</v>
      </c>
      <c r="G128" s="437"/>
      <c r="H128" s="516"/>
    </row>
    <row r="129" spans="1:10" x14ac:dyDescent="0.2">
      <c r="A129" s="479"/>
      <c r="B129" s="498"/>
      <c r="C129" s="513"/>
      <c r="D129" s="513"/>
      <c r="E129" s="513"/>
      <c r="F129" s="272" t="s">
        <v>299</v>
      </c>
      <c r="G129" s="437"/>
      <c r="H129" s="516"/>
    </row>
    <row r="130" spans="1:10" x14ac:dyDescent="0.2">
      <c r="A130" s="479"/>
      <c r="B130" s="498"/>
      <c r="C130" s="513"/>
      <c r="D130" s="513"/>
      <c r="E130" s="513"/>
      <c r="F130" s="272" t="s">
        <v>8</v>
      </c>
      <c r="G130" s="437"/>
      <c r="H130" s="516"/>
    </row>
    <row r="131" spans="1:10" x14ac:dyDescent="0.2">
      <c r="A131" s="479"/>
      <c r="B131" s="498"/>
      <c r="C131" s="513" t="s">
        <v>2028</v>
      </c>
      <c r="D131" s="513"/>
      <c r="E131" s="513"/>
      <c r="F131" s="272" t="s">
        <v>5</v>
      </c>
      <c r="G131" s="437"/>
      <c r="H131" s="516"/>
    </row>
    <row r="132" spans="1:10" x14ac:dyDescent="0.2">
      <c r="A132" s="479"/>
      <c r="B132" s="498"/>
      <c r="C132" s="513"/>
      <c r="D132" s="513"/>
      <c r="E132" s="513"/>
      <c r="F132" s="272" t="s">
        <v>407</v>
      </c>
      <c r="G132" s="437"/>
      <c r="H132" s="516"/>
    </row>
    <row r="133" spans="1:10" x14ac:dyDescent="0.2">
      <c r="A133" s="479"/>
      <c r="B133" s="498"/>
      <c r="C133" s="513"/>
      <c r="D133" s="513"/>
      <c r="E133" s="513"/>
      <c r="F133" s="272" t="s">
        <v>8</v>
      </c>
      <c r="G133" s="437"/>
      <c r="H133" s="516"/>
    </row>
    <row r="134" spans="1:10" x14ac:dyDescent="0.2">
      <c r="A134" s="321"/>
      <c r="B134" s="277"/>
      <c r="C134" s="491" t="s">
        <v>70</v>
      </c>
      <c r="D134" s="491"/>
      <c r="E134" s="491"/>
      <c r="F134" s="287" t="s">
        <v>13</v>
      </c>
      <c r="G134" s="244">
        <f>SUM(G125:G133)/3</f>
        <v>0</v>
      </c>
      <c r="H134" s="355"/>
      <c r="I134" s="79"/>
      <c r="J134" s="83"/>
    </row>
    <row r="135" spans="1:10" ht="30" customHeight="1" x14ac:dyDescent="0.2">
      <c r="A135" s="479" t="s">
        <v>1040</v>
      </c>
      <c r="B135" s="498" t="s">
        <v>1556</v>
      </c>
      <c r="C135" s="435" t="s">
        <v>498</v>
      </c>
      <c r="D135" s="435"/>
      <c r="E135" s="435"/>
      <c r="F135" s="272"/>
      <c r="G135" s="278"/>
      <c r="H135" s="353"/>
    </row>
    <row r="136" spans="1:10" x14ac:dyDescent="0.2">
      <c r="A136" s="479"/>
      <c r="B136" s="498"/>
      <c r="C136" s="513" t="s">
        <v>1615</v>
      </c>
      <c r="D136" s="513" t="s">
        <v>857</v>
      </c>
      <c r="E136" s="513"/>
      <c r="F136" s="272" t="s">
        <v>5</v>
      </c>
      <c r="G136" s="437"/>
      <c r="H136" s="516"/>
    </row>
    <row r="137" spans="1:10" x14ac:dyDescent="0.2">
      <c r="A137" s="479"/>
      <c r="B137" s="498"/>
      <c r="C137" s="513"/>
      <c r="D137" s="513" t="s">
        <v>858</v>
      </c>
      <c r="E137" s="513"/>
      <c r="F137" s="272" t="s">
        <v>32</v>
      </c>
      <c r="G137" s="437"/>
      <c r="H137" s="516"/>
    </row>
    <row r="138" spans="1:10" x14ac:dyDescent="0.2">
      <c r="A138" s="479"/>
      <c r="B138" s="498"/>
      <c r="C138" s="513"/>
      <c r="D138" s="513" t="s">
        <v>859</v>
      </c>
      <c r="E138" s="513"/>
      <c r="F138" s="272" t="s">
        <v>17</v>
      </c>
      <c r="G138" s="437"/>
      <c r="H138" s="516"/>
    </row>
    <row r="139" spans="1:10" x14ac:dyDescent="0.2">
      <c r="A139" s="479"/>
      <c r="B139" s="498"/>
      <c r="C139" s="513"/>
      <c r="D139" s="513" t="s">
        <v>860</v>
      </c>
      <c r="E139" s="513"/>
      <c r="F139" s="272" t="s">
        <v>9</v>
      </c>
      <c r="G139" s="437"/>
      <c r="H139" s="516"/>
    </row>
    <row r="140" spans="1:10" x14ac:dyDescent="0.2">
      <c r="A140" s="479"/>
      <c r="B140" s="498"/>
      <c r="C140" s="513"/>
      <c r="D140" s="513" t="s">
        <v>861</v>
      </c>
      <c r="E140" s="513"/>
      <c r="F140" s="272" t="s">
        <v>18</v>
      </c>
      <c r="G140" s="437"/>
      <c r="H140" s="516"/>
    </row>
    <row r="141" spans="1:10" x14ac:dyDescent="0.2">
      <c r="A141" s="479"/>
      <c r="B141" s="498"/>
      <c r="C141" s="513" t="s">
        <v>2029</v>
      </c>
      <c r="D141" s="513" t="s">
        <v>857</v>
      </c>
      <c r="E141" s="513"/>
      <c r="F141" s="272" t="s">
        <v>5</v>
      </c>
      <c r="G141" s="437"/>
      <c r="H141" s="516"/>
    </row>
    <row r="142" spans="1:10" x14ac:dyDescent="0.2">
      <c r="A142" s="479"/>
      <c r="B142" s="498"/>
      <c r="C142" s="513"/>
      <c r="D142" s="513" t="s">
        <v>858</v>
      </c>
      <c r="E142" s="513"/>
      <c r="F142" s="272" t="s">
        <v>32</v>
      </c>
      <c r="G142" s="437"/>
      <c r="H142" s="516"/>
    </row>
    <row r="143" spans="1:10" x14ac:dyDescent="0.2">
      <c r="A143" s="479"/>
      <c r="B143" s="498"/>
      <c r="C143" s="513"/>
      <c r="D143" s="513" t="s">
        <v>859</v>
      </c>
      <c r="E143" s="513"/>
      <c r="F143" s="272" t="s">
        <v>17</v>
      </c>
      <c r="G143" s="437"/>
      <c r="H143" s="516"/>
    </row>
    <row r="144" spans="1:10" x14ac:dyDescent="0.2">
      <c r="A144" s="479"/>
      <c r="B144" s="498"/>
      <c r="C144" s="513"/>
      <c r="D144" s="513" t="s">
        <v>860</v>
      </c>
      <c r="E144" s="513"/>
      <c r="F144" s="272" t="s">
        <v>9</v>
      </c>
      <c r="G144" s="437"/>
      <c r="H144" s="516"/>
    </row>
    <row r="145" spans="1:10" x14ac:dyDescent="0.2">
      <c r="A145" s="479"/>
      <c r="B145" s="498"/>
      <c r="C145" s="513"/>
      <c r="D145" s="513" t="s">
        <v>861</v>
      </c>
      <c r="E145" s="513"/>
      <c r="F145" s="272" t="s">
        <v>18</v>
      </c>
      <c r="G145" s="437"/>
      <c r="H145" s="516"/>
    </row>
    <row r="146" spans="1:10" x14ac:dyDescent="0.2">
      <c r="A146" s="479"/>
      <c r="B146" s="498"/>
      <c r="C146" s="513" t="s">
        <v>1617</v>
      </c>
      <c r="D146" s="513"/>
      <c r="E146" s="513"/>
      <c r="F146" s="272" t="s">
        <v>5</v>
      </c>
      <c r="G146" s="437"/>
      <c r="H146" s="516"/>
    </row>
    <row r="147" spans="1:10" x14ac:dyDescent="0.2">
      <c r="A147" s="479"/>
      <c r="B147" s="498"/>
      <c r="C147" s="513"/>
      <c r="D147" s="513"/>
      <c r="E147" s="513"/>
      <c r="F147" s="272" t="s">
        <v>73</v>
      </c>
      <c r="G147" s="437"/>
      <c r="H147" s="516"/>
    </row>
    <row r="148" spans="1:10" x14ac:dyDescent="0.2">
      <c r="A148" s="479"/>
      <c r="B148" s="498"/>
      <c r="C148" s="513"/>
      <c r="D148" s="513"/>
      <c r="E148" s="513"/>
      <c r="F148" s="272" t="s">
        <v>8</v>
      </c>
      <c r="G148" s="437"/>
      <c r="H148" s="516"/>
    </row>
    <row r="149" spans="1:10" x14ac:dyDescent="0.2">
      <c r="A149" s="479"/>
      <c r="B149" s="498"/>
      <c r="C149" s="513" t="s">
        <v>1618</v>
      </c>
      <c r="D149" s="513"/>
      <c r="E149" s="513"/>
      <c r="F149" s="272" t="s">
        <v>5</v>
      </c>
      <c r="G149" s="437"/>
      <c r="H149" s="516"/>
    </row>
    <row r="150" spans="1:10" x14ac:dyDescent="0.2">
      <c r="A150" s="479"/>
      <c r="B150" s="498"/>
      <c r="C150" s="513"/>
      <c r="D150" s="513"/>
      <c r="E150" s="513"/>
      <c r="F150" s="272" t="s">
        <v>73</v>
      </c>
      <c r="G150" s="437"/>
      <c r="H150" s="516"/>
    </row>
    <row r="151" spans="1:10" x14ac:dyDescent="0.2">
      <c r="A151" s="479"/>
      <c r="B151" s="498"/>
      <c r="C151" s="513"/>
      <c r="D151" s="513"/>
      <c r="E151" s="513"/>
      <c r="F151" s="272" t="s">
        <v>74</v>
      </c>
      <c r="G151" s="437"/>
      <c r="H151" s="516"/>
    </row>
    <row r="152" spans="1:10" x14ac:dyDescent="0.2">
      <c r="A152" s="479"/>
      <c r="B152" s="498"/>
      <c r="C152" s="513"/>
      <c r="D152" s="513"/>
      <c r="E152" s="513"/>
      <c r="F152" s="272" t="s">
        <v>8</v>
      </c>
      <c r="G152" s="437"/>
      <c r="H152" s="516"/>
    </row>
    <row r="153" spans="1:10" x14ac:dyDescent="0.2">
      <c r="A153" s="321"/>
      <c r="B153" s="277"/>
      <c r="C153" s="511" t="s">
        <v>75</v>
      </c>
      <c r="D153" s="511"/>
      <c r="E153" s="511"/>
      <c r="F153" s="287" t="s">
        <v>42</v>
      </c>
      <c r="G153" s="244">
        <f>SUM(G136:G152)/4</f>
        <v>0</v>
      </c>
      <c r="H153" s="355"/>
      <c r="I153" s="79"/>
      <c r="J153" s="83"/>
    </row>
    <row r="154" spans="1:10" ht="43.5" customHeight="1" x14ac:dyDescent="0.2">
      <c r="A154" s="479" t="s">
        <v>1041</v>
      </c>
      <c r="B154" s="477" t="s">
        <v>1557</v>
      </c>
      <c r="C154" s="435" t="s">
        <v>499</v>
      </c>
      <c r="D154" s="435"/>
      <c r="E154" s="435"/>
      <c r="F154" s="272"/>
      <c r="G154" s="278"/>
      <c r="H154" s="353"/>
    </row>
    <row r="155" spans="1:10" x14ac:dyDescent="0.2">
      <c r="A155" s="479"/>
      <c r="B155" s="477"/>
      <c r="C155" s="477" t="s">
        <v>1733</v>
      </c>
      <c r="D155" s="477"/>
      <c r="E155" s="477"/>
      <c r="F155" s="272" t="s">
        <v>5</v>
      </c>
      <c r="G155" s="437"/>
      <c r="H155" s="518"/>
    </row>
    <row r="156" spans="1:10" x14ac:dyDescent="0.2">
      <c r="A156" s="479"/>
      <c r="B156" s="477"/>
      <c r="C156" s="477"/>
      <c r="D156" s="477"/>
      <c r="E156" s="477"/>
      <c r="F156" s="272" t="s">
        <v>896</v>
      </c>
      <c r="G156" s="437"/>
      <c r="H156" s="518"/>
    </row>
    <row r="157" spans="1:10" x14ac:dyDescent="0.2">
      <c r="A157" s="479"/>
      <c r="B157" s="477"/>
      <c r="C157" s="477"/>
      <c r="D157" s="477"/>
      <c r="E157" s="477"/>
      <c r="F157" s="272" t="s">
        <v>897</v>
      </c>
      <c r="G157" s="437"/>
      <c r="H157" s="518"/>
    </row>
    <row r="158" spans="1:10" x14ac:dyDescent="0.2">
      <c r="A158" s="479"/>
      <c r="B158" s="477"/>
      <c r="C158" s="477"/>
      <c r="D158" s="477"/>
      <c r="E158" s="477"/>
      <c r="F158" s="272" t="s">
        <v>220</v>
      </c>
      <c r="G158" s="437"/>
      <c r="H158" s="518"/>
    </row>
    <row r="159" spans="1:10" ht="35.25" customHeight="1" x14ac:dyDescent="0.2">
      <c r="A159" s="479"/>
      <c r="B159" s="477"/>
      <c r="C159" s="477"/>
      <c r="D159" s="477"/>
      <c r="E159" s="477"/>
      <c r="F159" s="272" t="s">
        <v>8</v>
      </c>
      <c r="G159" s="437"/>
      <c r="H159" s="518"/>
    </row>
    <row r="160" spans="1:10" x14ac:dyDescent="0.2">
      <c r="A160" s="479"/>
      <c r="B160" s="477"/>
      <c r="C160" s="477" t="s">
        <v>1734</v>
      </c>
      <c r="D160" s="477"/>
      <c r="E160" s="477"/>
      <c r="F160" s="272" t="s">
        <v>5</v>
      </c>
      <c r="G160" s="437"/>
      <c r="H160" s="516"/>
    </row>
    <row r="161" spans="1:10" x14ac:dyDescent="0.2">
      <c r="A161" s="479"/>
      <c r="B161" s="477"/>
      <c r="C161" s="477"/>
      <c r="D161" s="477"/>
      <c r="E161" s="477"/>
      <c r="F161" s="272" t="s">
        <v>219</v>
      </c>
      <c r="G161" s="437"/>
      <c r="H161" s="516"/>
    </row>
    <row r="162" spans="1:10" x14ac:dyDescent="0.2">
      <c r="A162" s="479"/>
      <c r="B162" s="477"/>
      <c r="C162" s="477"/>
      <c r="D162" s="477"/>
      <c r="E162" s="477"/>
      <c r="F162" s="272" t="s">
        <v>220</v>
      </c>
      <c r="G162" s="437"/>
      <c r="H162" s="516"/>
    </row>
    <row r="163" spans="1:10" x14ac:dyDescent="0.2">
      <c r="A163" s="479"/>
      <c r="B163" s="477"/>
      <c r="C163" s="477"/>
      <c r="D163" s="477"/>
      <c r="E163" s="477"/>
      <c r="F163" s="272" t="s">
        <v>8</v>
      </c>
      <c r="G163" s="437"/>
      <c r="H163" s="516"/>
    </row>
    <row r="164" spans="1:10" x14ac:dyDescent="0.2">
      <c r="A164" s="479"/>
      <c r="B164" s="477"/>
      <c r="C164" s="477" t="s">
        <v>1621</v>
      </c>
      <c r="D164" s="477"/>
      <c r="E164" s="477"/>
      <c r="F164" s="272" t="s">
        <v>5</v>
      </c>
      <c r="G164" s="437"/>
      <c r="H164" s="516"/>
    </row>
    <row r="165" spans="1:10" x14ac:dyDescent="0.2">
      <c r="A165" s="479"/>
      <c r="B165" s="477"/>
      <c r="C165" s="477"/>
      <c r="D165" s="477"/>
      <c r="E165" s="477"/>
      <c r="F165" s="272" t="s">
        <v>219</v>
      </c>
      <c r="G165" s="437"/>
      <c r="H165" s="516"/>
    </row>
    <row r="166" spans="1:10" x14ac:dyDescent="0.2">
      <c r="A166" s="479"/>
      <c r="B166" s="477"/>
      <c r="C166" s="477"/>
      <c r="D166" s="477"/>
      <c r="E166" s="477"/>
      <c r="F166" s="272" t="s">
        <v>220</v>
      </c>
      <c r="G166" s="437"/>
      <c r="H166" s="516"/>
    </row>
    <row r="167" spans="1:10" x14ac:dyDescent="0.2">
      <c r="A167" s="479"/>
      <c r="B167" s="477"/>
      <c r="C167" s="477"/>
      <c r="D167" s="477"/>
      <c r="E167" s="477"/>
      <c r="F167" s="272" t="s">
        <v>8</v>
      </c>
      <c r="G167" s="437"/>
      <c r="H167" s="516"/>
    </row>
    <row r="168" spans="1:10" x14ac:dyDescent="0.2">
      <c r="A168" s="479"/>
      <c r="B168" s="477"/>
      <c r="C168" s="477" t="s">
        <v>1735</v>
      </c>
      <c r="D168" s="477"/>
      <c r="E168" s="477"/>
      <c r="F168" s="272" t="s">
        <v>5</v>
      </c>
      <c r="G168" s="437"/>
      <c r="H168" s="516"/>
    </row>
    <row r="169" spans="1:10" x14ac:dyDescent="0.2">
      <c r="A169" s="479"/>
      <c r="B169" s="477"/>
      <c r="C169" s="477"/>
      <c r="D169" s="477"/>
      <c r="E169" s="477"/>
      <c r="F169" s="272" t="s">
        <v>219</v>
      </c>
      <c r="G169" s="437"/>
      <c r="H169" s="516"/>
    </row>
    <row r="170" spans="1:10" x14ac:dyDescent="0.2">
      <c r="A170" s="479"/>
      <c r="B170" s="477"/>
      <c r="C170" s="477"/>
      <c r="D170" s="477"/>
      <c r="E170" s="477"/>
      <c r="F170" s="272" t="s">
        <v>220</v>
      </c>
      <c r="G170" s="437"/>
      <c r="H170" s="516"/>
    </row>
    <row r="171" spans="1:10" x14ac:dyDescent="0.2">
      <c r="A171" s="479"/>
      <c r="B171" s="477"/>
      <c r="C171" s="477"/>
      <c r="D171" s="477"/>
      <c r="E171" s="477"/>
      <c r="F171" s="272" t="s">
        <v>8</v>
      </c>
      <c r="G171" s="437"/>
      <c r="H171" s="516"/>
    </row>
    <row r="172" spans="1:10" x14ac:dyDescent="0.2">
      <c r="A172" s="321"/>
      <c r="B172" s="277"/>
      <c r="C172" s="511" t="s">
        <v>500</v>
      </c>
      <c r="D172" s="511"/>
      <c r="E172" s="511"/>
      <c r="F172" s="287" t="s">
        <v>42</v>
      </c>
      <c r="G172" s="244">
        <f>SUM(G155:G171)/4</f>
        <v>0</v>
      </c>
      <c r="H172" s="355"/>
      <c r="I172" s="79"/>
      <c r="J172" s="83"/>
    </row>
    <row r="173" spans="1:10" ht="26.25" customHeight="1" x14ac:dyDescent="0.2">
      <c r="A173" s="479" t="s">
        <v>1042</v>
      </c>
      <c r="B173" s="477" t="s">
        <v>1558</v>
      </c>
      <c r="C173" s="435" t="s">
        <v>501</v>
      </c>
      <c r="D173" s="435"/>
      <c r="E173" s="435"/>
      <c r="F173" s="272"/>
      <c r="G173" s="278"/>
      <c r="H173" s="353"/>
    </row>
    <row r="174" spans="1:10" x14ac:dyDescent="0.2">
      <c r="A174" s="479"/>
      <c r="B174" s="477"/>
      <c r="C174" s="477" t="s">
        <v>1736</v>
      </c>
      <c r="D174" s="477"/>
      <c r="E174" s="477"/>
      <c r="F174" s="272" t="s">
        <v>5</v>
      </c>
      <c r="G174" s="437"/>
      <c r="H174" s="516"/>
    </row>
    <row r="175" spans="1:10" x14ac:dyDescent="0.2">
      <c r="A175" s="479"/>
      <c r="B175" s="477"/>
      <c r="C175" s="477"/>
      <c r="D175" s="477"/>
      <c r="E175" s="477"/>
      <c r="F175" s="272" t="s">
        <v>222</v>
      </c>
      <c r="G175" s="437"/>
      <c r="H175" s="516"/>
    </row>
    <row r="176" spans="1:10" ht="30" customHeight="1" x14ac:dyDescent="0.2">
      <c r="A176" s="479"/>
      <c r="B176" s="477"/>
      <c r="C176" s="477"/>
      <c r="D176" s="477"/>
      <c r="E176" s="477"/>
      <c r="F176" s="272" t="s">
        <v>223</v>
      </c>
      <c r="G176" s="437"/>
      <c r="H176" s="516"/>
    </row>
    <row r="177" spans="1:10" x14ac:dyDescent="0.2">
      <c r="A177" s="479"/>
      <c r="B177" s="477"/>
      <c r="C177" s="477"/>
      <c r="D177" s="477"/>
      <c r="E177" s="477"/>
      <c r="F177" s="272" t="s">
        <v>224</v>
      </c>
      <c r="G177" s="437"/>
      <c r="H177" s="516"/>
    </row>
    <row r="178" spans="1:10" x14ac:dyDescent="0.2">
      <c r="A178" s="479"/>
      <c r="B178" s="477"/>
      <c r="C178" s="477" t="s">
        <v>1737</v>
      </c>
      <c r="D178" s="477"/>
      <c r="E178" s="477"/>
      <c r="F178" s="272" t="s">
        <v>5</v>
      </c>
      <c r="G178" s="437"/>
      <c r="H178" s="516"/>
    </row>
    <row r="179" spans="1:10" x14ac:dyDescent="0.2">
      <c r="A179" s="479"/>
      <c r="B179" s="477"/>
      <c r="C179" s="477"/>
      <c r="D179" s="477"/>
      <c r="E179" s="477"/>
      <c r="F179" s="272" t="s">
        <v>97</v>
      </c>
      <c r="G179" s="437"/>
      <c r="H179" s="516"/>
    </row>
    <row r="180" spans="1:10" x14ac:dyDescent="0.2">
      <c r="A180" s="479"/>
      <c r="B180" s="477"/>
      <c r="C180" s="477"/>
      <c r="D180" s="477"/>
      <c r="E180" s="477"/>
      <c r="F180" s="272" t="s">
        <v>225</v>
      </c>
      <c r="G180" s="437"/>
      <c r="H180" s="516"/>
    </row>
    <row r="181" spans="1:10" x14ac:dyDescent="0.2">
      <c r="A181" s="479"/>
      <c r="B181" s="477"/>
      <c r="C181" s="477"/>
      <c r="D181" s="477"/>
      <c r="E181" s="477"/>
      <c r="F181" s="272" t="s">
        <v>8</v>
      </c>
      <c r="G181" s="437"/>
      <c r="H181" s="516"/>
    </row>
    <row r="182" spans="1:10" x14ac:dyDescent="0.2">
      <c r="A182" s="479"/>
      <c r="B182" s="477"/>
      <c r="C182" s="477" t="s">
        <v>1738</v>
      </c>
      <c r="D182" s="477"/>
      <c r="E182" s="477"/>
      <c r="F182" s="272" t="s">
        <v>5</v>
      </c>
      <c r="G182" s="437"/>
      <c r="H182" s="516"/>
    </row>
    <row r="183" spans="1:10" x14ac:dyDescent="0.2">
      <c r="A183" s="479"/>
      <c r="B183" s="477"/>
      <c r="C183" s="477"/>
      <c r="D183" s="477"/>
      <c r="E183" s="477"/>
      <c r="F183" s="272" t="s">
        <v>502</v>
      </c>
      <c r="G183" s="437"/>
      <c r="H183" s="516"/>
    </row>
    <row r="184" spans="1:10" ht="30" customHeight="1" x14ac:dyDescent="0.2">
      <c r="A184" s="479"/>
      <c r="B184" s="477"/>
      <c r="C184" s="477"/>
      <c r="D184" s="477"/>
      <c r="E184" s="477"/>
      <c r="F184" s="272" t="s">
        <v>503</v>
      </c>
      <c r="G184" s="437"/>
      <c r="H184" s="516"/>
    </row>
    <row r="185" spans="1:10" x14ac:dyDescent="0.2">
      <c r="A185" s="479"/>
      <c r="B185" s="477"/>
      <c r="C185" s="477"/>
      <c r="D185" s="477"/>
      <c r="E185" s="477"/>
      <c r="F185" s="272" t="s">
        <v>504</v>
      </c>
      <c r="G185" s="437"/>
      <c r="H185" s="516"/>
    </row>
    <row r="186" spans="1:10" x14ac:dyDescent="0.2">
      <c r="A186" s="321"/>
      <c r="B186" s="277"/>
      <c r="C186" s="511" t="s">
        <v>226</v>
      </c>
      <c r="D186" s="511"/>
      <c r="E186" s="511"/>
      <c r="F186" s="287" t="s">
        <v>13</v>
      </c>
      <c r="G186" s="244">
        <f>SUM(G174:G185)/3</f>
        <v>0</v>
      </c>
      <c r="H186" s="355"/>
      <c r="I186" s="79"/>
      <c r="J186" s="83"/>
    </row>
    <row r="187" spans="1:10" ht="15" customHeight="1" x14ac:dyDescent="0.2">
      <c r="A187" s="469" t="s">
        <v>1111</v>
      </c>
      <c r="B187" s="470"/>
      <c r="C187" s="470"/>
      <c r="D187" s="470"/>
      <c r="E187" s="470"/>
      <c r="F187" s="470"/>
      <c r="G187" s="470"/>
      <c r="H187" s="471"/>
    </row>
    <row r="188" spans="1:10" ht="15" customHeight="1" x14ac:dyDescent="0.2">
      <c r="A188" s="469"/>
      <c r="B188" s="470"/>
      <c r="C188" s="470"/>
      <c r="D188" s="470"/>
      <c r="E188" s="470"/>
      <c r="F188" s="470"/>
      <c r="G188" s="470"/>
      <c r="H188" s="471"/>
    </row>
    <row r="189" spans="1:10" x14ac:dyDescent="0.2">
      <c r="A189" s="304" t="s">
        <v>0</v>
      </c>
      <c r="B189" s="274" t="s">
        <v>798</v>
      </c>
      <c r="C189" s="497" t="s">
        <v>1</v>
      </c>
      <c r="D189" s="497"/>
      <c r="E189" s="497"/>
      <c r="F189" s="269" t="s">
        <v>2</v>
      </c>
      <c r="G189" s="87" t="s">
        <v>3</v>
      </c>
      <c r="H189" s="357"/>
    </row>
    <row r="190" spans="1:10" ht="22.5" customHeight="1" x14ac:dyDescent="0.2">
      <c r="A190" s="479" t="s">
        <v>1043</v>
      </c>
      <c r="B190" s="498" t="s">
        <v>1554</v>
      </c>
      <c r="C190" s="435" t="s">
        <v>488</v>
      </c>
      <c r="D190" s="435"/>
      <c r="E190" s="435"/>
      <c r="F190" s="272"/>
      <c r="G190" s="278"/>
      <c r="H190" s="353"/>
    </row>
    <row r="191" spans="1:10" x14ac:dyDescent="0.2">
      <c r="A191" s="479"/>
      <c r="B191" s="498"/>
      <c r="C191" s="477" t="s">
        <v>1729</v>
      </c>
      <c r="D191" s="477"/>
      <c r="E191" s="477"/>
      <c r="F191" s="272" t="s">
        <v>5</v>
      </c>
      <c r="G191" s="437"/>
      <c r="H191" s="516"/>
    </row>
    <row r="192" spans="1:10" x14ac:dyDescent="0.2">
      <c r="A192" s="479"/>
      <c r="B192" s="498"/>
      <c r="C192" s="477"/>
      <c r="D192" s="477"/>
      <c r="E192" s="477"/>
      <c r="F192" s="272" t="s">
        <v>489</v>
      </c>
      <c r="G192" s="437"/>
      <c r="H192" s="516"/>
    </row>
    <row r="193" spans="1:10" x14ac:dyDescent="0.2">
      <c r="A193" s="479"/>
      <c r="B193" s="498"/>
      <c r="C193" s="477"/>
      <c r="D193" s="477"/>
      <c r="E193" s="477"/>
      <c r="F193" s="272" t="s">
        <v>8</v>
      </c>
      <c r="G193" s="437"/>
      <c r="H193" s="516"/>
    </row>
    <row r="194" spans="1:10" x14ac:dyDescent="0.2">
      <c r="A194" s="479"/>
      <c r="B194" s="498"/>
      <c r="C194" s="477" t="s">
        <v>1730</v>
      </c>
      <c r="D194" s="477"/>
      <c r="E194" s="477"/>
      <c r="F194" s="272" t="s">
        <v>5</v>
      </c>
      <c r="G194" s="437"/>
      <c r="H194" s="516"/>
    </row>
    <row r="195" spans="1:10" x14ac:dyDescent="0.2">
      <c r="A195" s="479"/>
      <c r="B195" s="498"/>
      <c r="C195" s="477"/>
      <c r="D195" s="477"/>
      <c r="E195" s="477"/>
      <c r="F195" s="272" t="s">
        <v>490</v>
      </c>
      <c r="G195" s="437"/>
      <c r="H195" s="516"/>
    </row>
    <row r="196" spans="1:10" x14ac:dyDescent="0.2">
      <c r="A196" s="479"/>
      <c r="B196" s="498"/>
      <c r="C196" s="477"/>
      <c r="D196" s="477"/>
      <c r="E196" s="477"/>
      <c r="F196" s="272" t="s">
        <v>491</v>
      </c>
      <c r="G196" s="437"/>
      <c r="H196" s="516"/>
    </row>
    <row r="197" spans="1:10" x14ac:dyDescent="0.2">
      <c r="A197" s="479"/>
      <c r="B197" s="498"/>
      <c r="C197" s="476" t="s">
        <v>1731</v>
      </c>
      <c r="D197" s="477" t="s">
        <v>1367</v>
      </c>
      <c r="E197" s="477"/>
      <c r="F197" s="272" t="s">
        <v>492</v>
      </c>
      <c r="G197" s="493"/>
      <c r="H197" s="516"/>
    </row>
    <row r="198" spans="1:10" x14ac:dyDescent="0.2">
      <c r="A198" s="479"/>
      <c r="B198" s="498"/>
      <c r="C198" s="476"/>
      <c r="D198" s="477"/>
      <c r="E198" s="477"/>
      <c r="F198" s="272" t="s">
        <v>493</v>
      </c>
      <c r="G198" s="493"/>
      <c r="H198" s="516"/>
    </row>
    <row r="199" spans="1:10" ht="28.5" x14ac:dyDescent="0.2">
      <c r="A199" s="479"/>
      <c r="B199" s="498"/>
      <c r="C199" s="476"/>
      <c r="D199" s="477" t="s">
        <v>1368</v>
      </c>
      <c r="E199" s="477"/>
      <c r="F199" s="272" t="s">
        <v>1102</v>
      </c>
      <c r="G199" s="279"/>
      <c r="H199" s="354"/>
    </row>
    <row r="200" spans="1:10" x14ac:dyDescent="0.2">
      <c r="A200" s="479"/>
      <c r="B200" s="498"/>
      <c r="C200" s="476"/>
      <c r="D200" s="477" t="s">
        <v>1369</v>
      </c>
      <c r="E200" s="477"/>
      <c r="F200" s="272" t="s">
        <v>492</v>
      </c>
      <c r="G200" s="493"/>
      <c r="H200" s="516"/>
    </row>
    <row r="201" spans="1:10" x14ac:dyDescent="0.2">
      <c r="A201" s="479"/>
      <c r="B201" s="498"/>
      <c r="C201" s="476"/>
      <c r="D201" s="477"/>
      <c r="E201" s="477"/>
      <c r="F201" s="272" t="s">
        <v>493</v>
      </c>
      <c r="G201" s="493"/>
      <c r="H201" s="516"/>
    </row>
    <row r="202" spans="1:10" x14ac:dyDescent="0.2">
      <c r="A202" s="479"/>
      <c r="B202" s="498"/>
      <c r="C202" s="476"/>
      <c r="D202" s="477" t="s">
        <v>1370</v>
      </c>
      <c r="E202" s="477"/>
      <c r="F202" s="272" t="s">
        <v>492</v>
      </c>
      <c r="G202" s="493"/>
      <c r="H202" s="516"/>
    </row>
    <row r="203" spans="1:10" x14ac:dyDescent="0.2">
      <c r="A203" s="479"/>
      <c r="B203" s="498"/>
      <c r="C203" s="476"/>
      <c r="D203" s="477"/>
      <c r="E203" s="477"/>
      <c r="F203" s="272" t="s">
        <v>493</v>
      </c>
      <c r="G203" s="493"/>
      <c r="H203" s="516"/>
    </row>
    <row r="204" spans="1:10" x14ac:dyDescent="0.2">
      <c r="A204" s="479"/>
      <c r="B204" s="498"/>
      <c r="C204" s="476"/>
      <c r="D204" s="477"/>
      <c r="E204" s="477"/>
      <c r="F204" s="272"/>
      <c r="G204" s="290"/>
      <c r="H204" s="516"/>
    </row>
    <row r="205" spans="1:10" x14ac:dyDescent="0.2">
      <c r="A205" s="321"/>
      <c r="B205" s="277"/>
      <c r="C205" s="511" t="s">
        <v>494</v>
      </c>
      <c r="D205" s="511"/>
      <c r="E205" s="511"/>
      <c r="F205" s="287" t="s">
        <v>13</v>
      </c>
      <c r="G205" s="244">
        <f>SUM(G191:G204)/3</f>
        <v>0</v>
      </c>
      <c r="H205" s="355"/>
      <c r="I205" s="79"/>
      <c r="J205" s="83"/>
    </row>
    <row r="206" spans="1:10" x14ac:dyDescent="0.2">
      <c r="A206" s="479" t="s">
        <v>1044</v>
      </c>
      <c r="B206" s="498" t="s">
        <v>1538</v>
      </c>
      <c r="C206" s="492" t="s">
        <v>1491</v>
      </c>
      <c r="D206" s="492"/>
      <c r="E206" s="492"/>
      <c r="F206" s="478"/>
      <c r="G206" s="496"/>
      <c r="H206" s="520"/>
    </row>
    <row r="207" spans="1:10" x14ac:dyDescent="0.2">
      <c r="A207" s="479"/>
      <c r="B207" s="498"/>
      <c r="C207" s="492"/>
      <c r="D207" s="492"/>
      <c r="E207" s="492"/>
      <c r="F207" s="478"/>
      <c r="G207" s="496"/>
      <c r="H207" s="520"/>
    </row>
    <row r="208" spans="1:10" x14ac:dyDescent="0.2">
      <c r="A208" s="479"/>
      <c r="B208" s="498"/>
      <c r="C208" s="492"/>
      <c r="D208" s="492"/>
      <c r="E208" s="492"/>
      <c r="F208" s="478"/>
      <c r="G208" s="496"/>
      <c r="H208" s="520"/>
    </row>
    <row r="209" spans="1:10" x14ac:dyDescent="0.2">
      <c r="A209" s="479"/>
      <c r="B209" s="498"/>
      <c r="C209" s="492"/>
      <c r="D209" s="492"/>
      <c r="E209" s="492"/>
      <c r="F209" s="478"/>
      <c r="G209" s="496"/>
      <c r="H209" s="520"/>
    </row>
    <row r="210" spans="1:10" ht="14.25" customHeight="1" x14ac:dyDescent="0.2">
      <c r="A210" s="479"/>
      <c r="B210" s="498"/>
      <c r="C210" s="492"/>
      <c r="D210" s="492"/>
      <c r="E210" s="492"/>
      <c r="F210" s="478"/>
      <c r="G210" s="496"/>
      <c r="H210" s="520"/>
    </row>
    <row r="211" spans="1:10" x14ac:dyDescent="0.2">
      <c r="A211" s="479"/>
      <c r="B211" s="498"/>
      <c r="C211" s="512" t="s">
        <v>1739</v>
      </c>
      <c r="D211" s="512"/>
      <c r="E211" s="512"/>
      <c r="F211" s="272" t="s">
        <v>228</v>
      </c>
      <c r="G211" s="437"/>
      <c r="H211" s="516"/>
    </row>
    <row r="212" spans="1:10" x14ac:dyDescent="0.2">
      <c r="A212" s="479"/>
      <c r="B212" s="498"/>
      <c r="C212" s="512"/>
      <c r="D212" s="512"/>
      <c r="E212" s="512"/>
      <c r="F212" s="272" t="s">
        <v>229</v>
      </c>
      <c r="G212" s="437"/>
      <c r="H212" s="516"/>
    </row>
    <row r="213" spans="1:10" x14ac:dyDescent="0.2">
      <c r="A213" s="479"/>
      <c r="B213" s="498"/>
      <c r="C213" s="512"/>
      <c r="D213" s="512"/>
      <c r="E213" s="512"/>
      <c r="F213" s="272" t="s">
        <v>91</v>
      </c>
      <c r="G213" s="437"/>
      <c r="H213" s="516"/>
    </row>
    <row r="214" spans="1:10" x14ac:dyDescent="0.2">
      <c r="A214" s="479"/>
      <c r="B214" s="498"/>
      <c r="C214" s="512"/>
      <c r="D214" s="512"/>
      <c r="E214" s="512"/>
      <c r="F214" s="272" t="s">
        <v>7</v>
      </c>
      <c r="G214" s="437"/>
      <c r="H214" s="516"/>
    </row>
    <row r="215" spans="1:10" x14ac:dyDescent="0.2">
      <c r="A215" s="479"/>
      <c r="B215" s="498"/>
      <c r="C215" s="512"/>
      <c r="D215" s="512"/>
      <c r="E215" s="512"/>
      <c r="F215" s="272" t="s">
        <v>8</v>
      </c>
      <c r="G215" s="437"/>
      <c r="H215" s="516"/>
    </row>
    <row r="216" spans="1:10" x14ac:dyDescent="0.2">
      <c r="A216" s="321"/>
      <c r="B216" s="277"/>
      <c r="C216" s="511" t="s">
        <v>230</v>
      </c>
      <c r="D216" s="511"/>
      <c r="E216" s="511"/>
      <c r="F216" s="287" t="s">
        <v>799</v>
      </c>
      <c r="G216" s="244">
        <f>SUM(G211)</f>
        <v>0</v>
      </c>
      <c r="H216" s="355"/>
      <c r="I216" s="79"/>
      <c r="J216" s="83"/>
    </row>
    <row r="217" spans="1:10" x14ac:dyDescent="0.2">
      <c r="A217" s="479" t="s">
        <v>1045</v>
      </c>
      <c r="B217" s="498" t="s">
        <v>1559</v>
      </c>
      <c r="C217" s="492" t="s">
        <v>507</v>
      </c>
      <c r="D217" s="492"/>
      <c r="E217" s="492"/>
      <c r="F217" s="478"/>
      <c r="G217" s="496"/>
      <c r="H217" s="517"/>
    </row>
    <row r="218" spans="1:10" x14ac:dyDescent="0.2">
      <c r="A218" s="479"/>
      <c r="B218" s="498"/>
      <c r="C218" s="492"/>
      <c r="D218" s="492"/>
      <c r="E218" s="492"/>
      <c r="F218" s="478"/>
      <c r="G218" s="496"/>
      <c r="H218" s="517"/>
    </row>
    <row r="219" spans="1:10" x14ac:dyDescent="0.2">
      <c r="A219" s="479"/>
      <c r="B219" s="498"/>
      <c r="C219" s="492"/>
      <c r="D219" s="492"/>
      <c r="E219" s="492"/>
      <c r="F219" s="478"/>
      <c r="G219" s="496"/>
      <c r="H219" s="517"/>
    </row>
    <row r="220" spans="1:10" x14ac:dyDescent="0.2">
      <c r="A220" s="479"/>
      <c r="B220" s="498"/>
      <c r="C220" s="492"/>
      <c r="D220" s="492"/>
      <c r="E220" s="492"/>
      <c r="F220" s="478"/>
      <c r="G220" s="496"/>
      <c r="H220" s="517"/>
    </row>
    <row r="221" spans="1:10" x14ac:dyDescent="0.2">
      <c r="A221" s="479"/>
      <c r="B221" s="498"/>
      <c r="C221" s="477" t="s">
        <v>1740</v>
      </c>
      <c r="D221" s="477"/>
      <c r="E221" s="477"/>
      <c r="F221" s="272" t="s">
        <v>5</v>
      </c>
      <c r="G221" s="437"/>
      <c r="H221" s="516"/>
    </row>
    <row r="222" spans="1:10" x14ac:dyDescent="0.2">
      <c r="A222" s="479"/>
      <c r="B222" s="498"/>
      <c r="C222" s="477"/>
      <c r="D222" s="477"/>
      <c r="E222" s="477"/>
      <c r="F222" s="272" t="s">
        <v>132</v>
      </c>
      <c r="G222" s="437"/>
      <c r="H222" s="516"/>
    </row>
    <row r="223" spans="1:10" x14ac:dyDescent="0.2">
      <c r="A223" s="479"/>
      <c r="B223" s="498"/>
      <c r="C223" s="477"/>
      <c r="D223" s="477"/>
      <c r="E223" s="477"/>
      <c r="F223" s="272" t="s">
        <v>8</v>
      </c>
      <c r="G223" s="437"/>
      <c r="H223" s="516"/>
    </row>
    <row r="224" spans="1:10" x14ac:dyDescent="0.2">
      <c r="A224" s="479"/>
      <c r="B224" s="498"/>
      <c r="C224" s="477" t="s">
        <v>1741</v>
      </c>
      <c r="D224" s="477"/>
      <c r="E224" s="477"/>
      <c r="F224" s="272" t="s">
        <v>120</v>
      </c>
      <c r="G224" s="493"/>
      <c r="H224" s="516"/>
    </row>
    <row r="225" spans="1:10" x14ac:dyDescent="0.2">
      <c r="A225" s="479"/>
      <c r="B225" s="498"/>
      <c r="C225" s="477"/>
      <c r="D225" s="477"/>
      <c r="E225" s="477"/>
      <c r="F225" s="272" t="s">
        <v>508</v>
      </c>
      <c r="G225" s="493"/>
      <c r="H225" s="516"/>
    </row>
    <row r="226" spans="1:10" x14ac:dyDescent="0.2">
      <c r="A226" s="479"/>
      <c r="B226" s="498"/>
      <c r="C226" s="477"/>
      <c r="D226" s="477"/>
      <c r="E226" s="477"/>
      <c r="F226" s="272" t="s">
        <v>1103</v>
      </c>
      <c r="G226" s="493"/>
      <c r="H226" s="516"/>
    </row>
    <row r="227" spans="1:10" x14ac:dyDescent="0.2">
      <c r="A227" s="479"/>
      <c r="B227" s="498"/>
      <c r="C227" s="477"/>
      <c r="D227" s="477"/>
      <c r="E227" s="477"/>
      <c r="F227" s="272" t="s">
        <v>8</v>
      </c>
      <c r="G227" s="493"/>
      <c r="H227" s="516"/>
    </row>
    <row r="228" spans="1:10" x14ac:dyDescent="0.2">
      <c r="A228" s="321"/>
      <c r="B228" s="277"/>
      <c r="C228" s="511" t="s">
        <v>509</v>
      </c>
      <c r="D228" s="511"/>
      <c r="E228" s="511"/>
      <c r="F228" s="287" t="s">
        <v>357</v>
      </c>
      <c r="G228" s="244">
        <f>SUM(G221:G227)/2</f>
        <v>0</v>
      </c>
      <c r="H228" s="355"/>
      <c r="I228" s="79"/>
      <c r="J228" s="83"/>
    </row>
    <row r="229" spans="1:10" x14ac:dyDescent="0.2">
      <c r="A229" s="479" t="s">
        <v>1046</v>
      </c>
      <c r="B229" s="498" t="s">
        <v>1560</v>
      </c>
      <c r="C229" s="492" t="s">
        <v>511</v>
      </c>
      <c r="D229" s="492"/>
      <c r="E229" s="492"/>
      <c r="F229" s="478"/>
      <c r="G229" s="496"/>
      <c r="H229" s="517"/>
    </row>
    <row r="230" spans="1:10" x14ac:dyDescent="0.2">
      <c r="A230" s="479"/>
      <c r="B230" s="498"/>
      <c r="C230" s="492"/>
      <c r="D230" s="492"/>
      <c r="E230" s="492"/>
      <c r="F230" s="478"/>
      <c r="G230" s="496"/>
      <c r="H230" s="517"/>
    </row>
    <row r="231" spans="1:10" x14ac:dyDescent="0.2">
      <c r="A231" s="479"/>
      <c r="B231" s="498"/>
      <c r="C231" s="477" t="s">
        <v>1742</v>
      </c>
      <c r="D231" s="477"/>
      <c r="E231" s="477"/>
      <c r="F231" s="272" t="s">
        <v>5</v>
      </c>
      <c r="G231" s="437"/>
      <c r="H231" s="516"/>
    </row>
    <row r="232" spans="1:10" x14ac:dyDescent="0.2">
      <c r="A232" s="479"/>
      <c r="B232" s="498"/>
      <c r="C232" s="477"/>
      <c r="D232" s="477"/>
      <c r="E232" s="477"/>
      <c r="F232" s="272" t="s">
        <v>512</v>
      </c>
      <c r="G232" s="437"/>
      <c r="H232" s="516"/>
    </row>
    <row r="233" spans="1:10" x14ac:dyDescent="0.2">
      <c r="A233" s="479"/>
      <c r="B233" s="498"/>
      <c r="C233" s="477"/>
      <c r="D233" s="477"/>
      <c r="E233" s="477"/>
      <c r="F233" s="272" t="s">
        <v>513</v>
      </c>
      <c r="G233" s="437"/>
      <c r="H233" s="516"/>
    </row>
    <row r="234" spans="1:10" x14ac:dyDescent="0.2">
      <c r="A234" s="479"/>
      <c r="B234" s="498"/>
      <c r="C234" s="477"/>
      <c r="D234" s="477"/>
      <c r="E234" s="477"/>
      <c r="F234" s="272" t="s">
        <v>514</v>
      </c>
      <c r="G234" s="437"/>
      <c r="H234" s="516"/>
    </row>
    <row r="235" spans="1:10" x14ac:dyDescent="0.2">
      <c r="A235" s="479"/>
      <c r="B235" s="498"/>
      <c r="C235" s="477" t="s">
        <v>1743</v>
      </c>
      <c r="D235" s="477"/>
      <c r="E235" s="477"/>
      <c r="F235" s="272" t="s">
        <v>5</v>
      </c>
      <c r="G235" s="437"/>
      <c r="H235" s="516"/>
    </row>
    <row r="236" spans="1:10" x14ac:dyDescent="0.2">
      <c r="A236" s="479"/>
      <c r="B236" s="498"/>
      <c r="C236" s="477"/>
      <c r="D236" s="477"/>
      <c r="E236" s="477"/>
      <c r="F236" s="272" t="s">
        <v>512</v>
      </c>
      <c r="G236" s="437"/>
      <c r="H236" s="516"/>
    </row>
    <row r="237" spans="1:10" x14ac:dyDescent="0.2">
      <c r="A237" s="479"/>
      <c r="B237" s="498"/>
      <c r="C237" s="477"/>
      <c r="D237" s="477"/>
      <c r="E237" s="477"/>
      <c r="F237" s="272" t="s">
        <v>513</v>
      </c>
      <c r="G237" s="437"/>
      <c r="H237" s="516"/>
    </row>
    <row r="238" spans="1:10" x14ac:dyDescent="0.2">
      <c r="A238" s="479"/>
      <c r="B238" s="498"/>
      <c r="C238" s="477"/>
      <c r="D238" s="477"/>
      <c r="E238" s="477"/>
      <c r="F238" s="272" t="s">
        <v>514</v>
      </c>
      <c r="G238" s="437"/>
      <c r="H238" s="516"/>
    </row>
    <row r="239" spans="1:10" x14ac:dyDescent="0.2">
      <c r="A239" s="479"/>
      <c r="B239" s="498"/>
      <c r="C239" s="477" t="s">
        <v>1744</v>
      </c>
      <c r="D239" s="477"/>
      <c r="E239" s="477"/>
      <c r="F239" s="272" t="s">
        <v>5</v>
      </c>
      <c r="G239" s="437"/>
      <c r="H239" s="516"/>
    </row>
    <row r="240" spans="1:10" x14ac:dyDescent="0.2">
      <c r="A240" s="479"/>
      <c r="B240" s="498"/>
      <c r="C240" s="477"/>
      <c r="D240" s="477"/>
      <c r="E240" s="477"/>
      <c r="F240" s="272" t="s">
        <v>512</v>
      </c>
      <c r="G240" s="437"/>
      <c r="H240" s="516"/>
    </row>
    <row r="241" spans="1:10" x14ac:dyDescent="0.2">
      <c r="A241" s="479"/>
      <c r="B241" s="498"/>
      <c r="C241" s="477"/>
      <c r="D241" s="477"/>
      <c r="E241" s="477"/>
      <c r="F241" s="272" t="s">
        <v>513</v>
      </c>
      <c r="G241" s="437"/>
      <c r="H241" s="516"/>
    </row>
    <row r="242" spans="1:10" x14ac:dyDescent="0.2">
      <c r="A242" s="479"/>
      <c r="B242" s="498"/>
      <c r="C242" s="477"/>
      <c r="D242" s="477"/>
      <c r="E242" s="477"/>
      <c r="F242" s="272" t="s">
        <v>514</v>
      </c>
      <c r="G242" s="437"/>
      <c r="H242" s="516"/>
    </row>
    <row r="243" spans="1:10" x14ac:dyDescent="0.2">
      <c r="A243" s="321"/>
      <c r="B243" s="277"/>
      <c r="C243" s="511" t="s">
        <v>515</v>
      </c>
      <c r="D243" s="511"/>
      <c r="E243" s="511"/>
      <c r="F243" s="287" t="s">
        <v>13</v>
      </c>
      <c r="G243" s="244">
        <f>SUM(G231:G242)/3</f>
        <v>0</v>
      </c>
      <c r="H243" s="355"/>
      <c r="I243" s="79"/>
      <c r="J243" s="83"/>
    </row>
    <row r="244" spans="1:10" x14ac:dyDescent="0.2">
      <c r="A244" s="479" t="s">
        <v>1047</v>
      </c>
      <c r="B244" s="498" t="s">
        <v>1561</v>
      </c>
      <c r="C244" s="492" t="s">
        <v>517</v>
      </c>
      <c r="D244" s="492"/>
      <c r="E244" s="492"/>
      <c r="F244" s="478"/>
      <c r="G244" s="496"/>
      <c r="H244" s="517"/>
    </row>
    <row r="245" spans="1:10" x14ac:dyDescent="0.2">
      <c r="A245" s="479"/>
      <c r="B245" s="498"/>
      <c r="C245" s="492"/>
      <c r="D245" s="492"/>
      <c r="E245" s="492"/>
      <c r="F245" s="478"/>
      <c r="G245" s="496"/>
      <c r="H245" s="517"/>
    </row>
    <row r="246" spans="1:10" x14ac:dyDescent="0.2">
      <c r="A246" s="479"/>
      <c r="B246" s="498"/>
      <c r="C246" s="477" t="s">
        <v>1745</v>
      </c>
      <c r="D246" s="477"/>
      <c r="E246" s="477"/>
      <c r="F246" s="272" t="s">
        <v>5</v>
      </c>
      <c r="G246" s="437"/>
      <c r="H246" s="516"/>
    </row>
    <row r="247" spans="1:10" x14ac:dyDescent="0.2">
      <c r="A247" s="479"/>
      <c r="B247" s="498"/>
      <c r="C247" s="477"/>
      <c r="D247" s="477"/>
      <c r="E247" s="477"/>
      <c r="F247" s="272" t="s">
        <v>512</v>
      </c>
      <c r="G247" s="437"/>
      <c r="H247" s="516"/>
    </row>
    <row r="248" spans="1:10" x14ac:dyDescent="0.2">
      <c r="A248" s="479"/>
      <c r="B248" s="498"/>
      <c r="C248" s="477"/>
      <c r="D248" s="477"/>
      <c r="E248" s="477"/>
      <c r="F248" s="272" t="s">
        <v>513</v>
      </c>
      <c r="G248" s="437"/>
      <c r="H248" s="516"/>
    </row>
    <row r="249" spans="1:10" x14ac:dyDescent="0.2">
      <c r="A249" s="479"/>
      <c r="B249" s="498"/>
      <c r="C249" s="477"/>
      <c r="D249" s="477"/>
      <c r="E249" s="477"/>
      <c r="F249" s="272" t="s">
        <v>514</v>
      </c>
      <c r="G249" s="437"/>
      <c r="H249" s="516"/>
    </row>
    <row r="250" spans="1:10" x14ac:dyDescent="0.2">
      <c r="A250" s="479"/>
      <c r="B250" s="498"/>
      <c r="C250" s="477" t="s">
        <v>1746</v>
      </c>
      <c r="D250" s="477"/>
      <c r="E250" s="477"/>
      <c r="F250" s="272" t="s">
        <v>5</v>
      </c>
      <c r="G250" s="437"/>
      <c r="H250" s="516"/>
    </row>
    <row r="251" spans="1:10" x14ac:dyDescent="0.2">
      <c r="A251" s="479"/>
      <c r="B251" s="498"/>
      <c r="C251" s="477"/>
      <c r="D251" s="477"/>
      <c r="E251" s="477"/>
      <c r="F251" s="272" t="s">
        <v>512</v>
      </c>
      <c r="G251" s="437"/>
      <c r="H251" s="516"/>
    </row>
    <row r="252" spans="1:10" x14ac:dyDescent="0.2">
      <c r="A252" s="479"/>
      <c r="B252" s="498"/>
      <c r="C252" s="477"/>
      <c r="D252" s="477"/>
      <c r="E252" s="477"/>
      <c r="F252" s="272" t="s">
        <v>513</v>
      </c>
      <c r="G252" s="437"/>
      <c r="H252" s="516"/>
    </row>
    <row r="253" spans="1:10" x14ac:dyDescent="0.2">
      <c r="A253" s="479"/>
      <c r="B253" s="498"/>
      <c r="C253" s="477"/>
      <c r="D253" s="477"/>
      <c r="E253" s="477"/>
      <c r="F253" s="272" t="s">
        <v>514</v>
      </c>
      <c r="G253" s="437"/>
      <c r="H253" s="516"/>
    </row>
    <row r="254" spans="1:10" x14ac:dyDescent="0.2">
      <c r="A254" s="479"/>
      <c r="B254" s="498"/>
      <c r="C254" s="477" t="s">
        <v>1747</v>
      </c>
      <c r="D254" s="477"/>
      <c r="E254" s="477"/>
      <c r="F254" s="272" t="s">
        <v>5</v>
      </c>
      <c r="G254" s="437"/>
      <c r="H254" s="516"/>
    </row>
    <row r="255" spans="1:10" x14ac:dyDescent="0.2">
      <c r="A255" s="479"/>
      <c r="B255" s="498"/>
      <c r="C255" s="477"/>
      <c r="D255" s="477"/>
      <c r="E255" s="477"/>
      <c r="F255" s="272" t="s">
        <v>512</v>
      </c>
      <c r="G255" s="437"/>
      <c r="H255" s="516"/>
    </row>
    <row r="256" spans="1:10" x14ac:dyDescent="0.2">
      <c r="A256" s="479"/>
      <c r="B256" s="498"/>
      <c r="C256" s="477"/>
      <c r="D256" s="477"/>
      <c r="E256" s="477"/>
      <c r="F256" s="272" t="s">
        <v>513</v>
      </c>
      <c r="G256" s="437"/>
      <c r="H256" s="516"/>
    </row>
    <row r="257" spans="1:10" x14ac:dyDescent="0.2">
      <c r="A257" s="479"/>
      <c r="B257" s="498"/>
      <c r="C257" s="477"/>
      <c r="D257" s="477"/>
      <c r="E257" s="477"/>
      <c r="F257" s="272" t="s">
        <v>514</v>
      </c>
      <c r="G257" s="437"/>
      <c r="H257" s="516"/>
    </row>
    <row r="258" spans="1:10" x14ac:dyDescent="0.2">
      <c r="A258" s="321"/>
      <c r="B258" s="277"/>
      <c r="C258" s="511" t="s">
        <v>518</v>
      </c>
      <c r="D258" s="511"/>
      <c r="E258" s="511"/>
      <c r="F258" s="287" t="s">
        <v>13</v>
      </c>
      <c r="G258" s="244">
        <f>SUM(G246:G257)/3</f>
        <v>0</v>
      </c>
      <c r="H258" s="355"/>
      <c r="I258" s="79"/>
      <c r="J258" s="83"/>
    </row>
    <row r="259" spans="1:10" x14ac:dyDescent="0.2">
      <c r="A259" s="479" t="s">
        <v>1048</v>
      </c>
      <c r="B259" s="498" t="s">
        <v>1562</v>
      </c>
      <c r="C259" s="492" t="s">
        <v>1490</v>
      </c>
      <c r="D259" s="492"/>
      <c r="E259" s="492"/>
      <c r="F259" s="478"/>
      <c r="G259" s="496"/>
      <c r="H259" s="517"/>
    </row>
    <row r="260" spans="1:10" x14ac:dyDescent="0.2">
      <c r="A260" s="479"/>
      <c r="B260" s="498"/>
      <c r="C260" s="492"/>
      <c r="D260" s="492"/>
      <c r="E260" s="492"/>
      <c r="F260" s="478"/>
      <c r="G260" s="496"/>
      <c r="H260" s="517"/>
    </row>
    <row r="261" spans="1:10" x14ac:dyDescent="0.2">
      <c r="A261" s="479"/>
      <c r="B261" s="498"/>
      <c r="C261" s="477" t="s">
        <v>1748</v>
      </c>
      <c r="D261" s="477"/>
      <c r="E261" s="477"/>
      <c r="F261" s="272" t="s">
        <v>520</v>
      </c>
      <c r="G261" s="437"/>
      <c r="H261" s="518"/>
    </row>
    <row r="262" spans="1:10" x14ac:dyDescent="0.2">
      <c r="A262" s="479"/>
      <c r="B262" s="498"/>
      <c r="C262" s="477"/>
      <c r="D262" s="477"/>
      <c r="E262" s="477"/>
      <c r="F262" s="272" t="s">
        <v>521</v>
      </c>
      <c r="G262" s="437"/>
      <c r="H262" s="518"/>
    </row>
    <row r="263" spans="1:10" x14ac:dyDescent="0.2">
      <c r="A263" s="479"/>
      <c r="B263" s="498"/>
      <c r="C263" s="477"/>
      <c r="D263" s="477"/>
      <c r="E263" s="477"/>
      <c r="F263" s="272" t="s">
        <v>522</v>
      </c>
      <c r="G263" s="437"/>
      <c r="H263" s="518"/>
    </row>
    <row r="264" spans="1:10" x14ac:dyDescent="0.2">
      <c r="A264" s="479"/>
      <c r="B264" s="498"/>
      <c r="C264" s="477"/>
      <c r="D264" s="477"/>
      <c r="E264" s="477"/>
      <c r="F264" s="272" t="s">
        <v>8</v>
      </c>
      <c r="G264" s="437"/>
      <c r="H264" s="518"/>
    </row>
    <row r="265" spans="1:10" x14ac:dyDescent="0.2">
      <c r="A265" s="479"/>
      <c r="B265" s="498"/>
      <c r="C265" s="477" t="s">
        <v>1749</v>
      </c>
      <c r="D265" s="477"/>
      <c r="E265" s="477"/>
      <c r="F265" s="272" t="s">
        <v>5</v>
      </c>
      <c r="G265" s="437"/>
      <c r="H265" s="516"/>
    </row>
    <row r="266" spans="1:10" x14ac:dyDescent="0.2">
      <c r="A266" s="479"/>
      <c r="B266" s="498"/>
      <c r="C266" s="477"/>
      <c r="D266" s="477"/>
      <c r="E266" s="477"/>
      <c r="F266" s="272" t="s">
        <v>523</v>
      </c>
      <c r="G266" s="437"/>
      <c r="H266" s="516"/>
    </row>
    <row r="267" spans="1:10" x14ac:dyDescent="0.2">
      <c r="A267" s="479"/>
      <c r="B267" s="498"/>
      <c r="C267" s="477"/>
      <c r="D267" s="477"/>
      <c r="E267" s="477"/>
      <c r="F267" s="272" t="s">
        <v>8</v>
      </c>
      <c r="G267" s="437"/>
      <c r="H267" s="516"/>
    </row>
    <row r="268" spans="1:10" x14ac:dyDescent="0.2">
      <c r="A268" s="479"/>
      <c r="B268" s="498"/>
      <c r="C268" s="477" t="s">
        <v>1750</v>
      </c>
      <c r="D268" s="477"/>
      <c r="E268" s="477"/>
      <c r="F268" s="272" t="s">
        <v>5</v>
      </c>
      <c r="G268" s="437"/>
      <c r="H268" s="516"/>
    </row>
    <row r="269" spans="1:10" x14ac:dyDescent="0.2">
      <c r="A269" s="479"/>
      <c r="B269" s="498"/>
      <c r="C269" s="477"/>
      <c r="D269" s="477"/>
      <c r="E269" s="477"/>
      <c r="F269" s="272" t="s">
        <v>524</v>
      </c>
      <c r="G269" s="437"/>
      <c r="H269" s="516"/>
    </row>
    <row r="270" spans="1:10" x14ac:dyDescent="0.2">
      <c r="A270" s="479"/>
      <c r="B270" s="498"/>
      <c r="C270" s="477"/>
      <c r="D270" s="477"/>
      <c r="E270" s="477"/>
      <c r="F270" s="272" t="s">
        <v>525</v>
      </c>
      <c r="G270" s="437"/>
      <c r="H270" s="516"/>
    </row>
    <row r="271" spans="1:10" x14ac:dyDescent="0.2">
      <c r="A271" s="479"/>
      <c r="B271" s="498"/>
      <c r="C271" s="477"/>
      <c r="D271" s="477"/>
      <c r="E271" s="477"/>
      <c r="F271" s="272" t="s">
        <v>8</v>
      </c>
      <c r="G271" s="437"/>
      <c r="H271" s="516"/>
    </row>
    <row r="272" spans="1:10" x14ac:dyDescent="0.2">
      <c r="A272" s="321"/>
      <c r="B272" s="277"/>
      <c r="C272" s="511" t="s">
        <v>526</v>
      </c>
      <c r="D272" s="511"/>
      <c r="E272" s="511"/>
      <c r="F272" s="287" t="s">
        <v>13</v>
      </c>
      <c r="G272" s="244">
        <f>SUM(G261:G271)/3</f>
        <v>0</v>
      </c>
      <c r="H272" s="355"/>
      <c r="I272" s="79"/>
      <c r="J272" s="83"/>
    </row>
    <row r="273" spans="1:10" ht="15" customHeight="1" x14ac:dyDescent="0.2">
      <c r="A273" s="469" t="s">
        <v>1112</v>
      </c>
      <c r="B273" s="470"/>
      <c r="C273" s="470"/>
      <c r="D273" s="470"/>
      <c r="E273" s="470"/>
      <c r="F273" s="470"/>
      <c r="G273" s="470"/>
      <c r="H273" s="471"/>
    </row>
    <row r="274" spans="1:10" ht="15" customHeight="1" x14ac:dyDescent="0.2">
      <c r="A274" s="469"/>
      <c r="B274" s="470"/>
      <c r="C274" s="470"/>
      <c r="D274" s="470"/>
      <c r="E274" s="470"/>
      <c r="F274" s="470"/>
      <c r="G274" s="470"/>
      <c r="H274" s="471"/>
    </row>
    <row r="275" spans="1:10" x14ac:dyDescent="0.2">
      <c r="A275" s="304" t="s">
        <v>0</v>
      </c>
      <c r="B275" s="274" t="s">
        <v>2034</v>
      </c>
      <c r="C275" s="497" t="s">
        <v>1</v>
      </c>
      <c r="D275" s="497"/>
      <c r="E275" s="497"/>
      <c r="F275" s="269" t="s">
        <v>2</v>
      </c>
      <c r="G275" s="87" t="s">
        <v>3</v>
      </c>
      <c r="H275" s="357"/>
    </row>
    <row r="276" spans="1:10" x14ac:dyDescent="0.2">
      <c r="A276" s="479" t="s">
        <v>1049</v>
      </c>
      <c r="B276" s="498" t="s">
        <v>1563</v>
      </c>
      <c r="C276" s="492" t="s">
        <v>527</v>
      </c>
      <c r="D276" s="492"/>
      <c r="E276" s="492"/>
      <c r="F276" s="478"/>
      <c r="G276" s="496"/>
      <c r="H276" s="517"/>
    </row>
    <row r="277" spans="1:10" x14ac:dyDescent="0.2">
      <c r="A277" s="479"/>
      <c r="B277" s="498"/>
      <c r="C277" s="492"/>
      <c r="D277" s="492"/>
      <c r="E277" s="492"/>
      <c r="F277" s="478"/>
      <c r="G277" s="496"/>
      <c r="H277" s="517"/>
    </row>
    <row r="278" spans="1:10" x14ac:dyDescent="0.2">
      <c r="A278" s="479"/>
      <c r="B278" s="498"/>
      <c r="C278" s="477" t="s">
        <v>1751</v>
      </c>
      <c r="D278" s="477"/>
      <c r="E278" s="477"/>
      <c r="F278" s="272" t="s">
        <v>528</v>
      </c>
      <c r="G278" s="437"/>
      <c r="H278" s="516"/>
    </row>
    <row r="279" spans="1:10" x14ac:dyDescent="0.2">
      <c r="A279" s="479"/>
      <c r="B279" s="498"/>
      <c r="C279" s="477"/>
      <c r="D279" s="477"/>
      <c r="E279" s="477"/>
      <c r="F279" s="272" t="s">
        <v>452</v>
      </c>
      <c r="G279" s="437"/>
      <c r="H279" s="516"/>
    </row>
    <row r="280" spans="1:10" x14ac:dyDescent="0.2">
      <c r="A280" s="479"/>
      <c r="B280" s="498"/>
      <c r="C280" s="477"/>
      <c r="D280" s="477"/>
      <c r="E280" s="477"/>
      <c r="F280" s="272" t="s">
        <v>453</v>
      </c>
      <c r="G280" s="437"/>
      <c r="H280" s="516"/>
    </row>
    <row r="281" spans="1:10" x14ac:dyDescent="0.2">
      <c r="A281" s="479"/>
      <c r="B281" s="498"/>
      <c r="C281" s="477"/>
      <c r="D281" s="477"/>
      <c r="E281" s="477"/>
      <c r="F281" s="272" t="s">
        <v>8</v>
      </c>
      <c r="G281" s="437"/>
      <c r="H281" s="516"/>
    </row>
    <row r="282" spans="1:10" x14ac:dyDescent="0.2">
      <c r="A282" s="479"/>
      <c r="B282" s="498"/>
      <c r="C282" s="477" t="s">
        <v>1752</v>
      </c>
      <c r="D282" s="477"/>
      <c r="E282" s="477"/>
      <c r="F282" s="272" t="s">
        <v>5</v>
      </c>
      <c r="G282" s="437"/>
      <c r="H282" s="516"/>
    </row>
    <row r="283" spans="1:10" x14ac:dyDescent="0.2">
      <c r="A283" s="479"/>
      <c r="B283" s="498"/>
      <c r="C283" s="477"/>
      <c r="D283" s="477"/>
      <c r="E283" s="477"/>
      <c r="F283" s="272" t="s">
        <v>454</v>
      </c>
      <c r="G283" s="437"/>
      <c r="H283" s="516"/>
    </row>
    <row r="284" spans="1:10" x14ac:dyDescent="0.2">
      <c r="A284" s="479"/>
      <c r="B284" s="498"/>
      <c r="C284" s="477"/>
      <c r="D284" s="477"/>
      <c r="E284" s="477"/>
      <c r="F284" s="272" t="s">
        <v>8</v>
      </c>
      <c r="G284" s="437"/>
      <c r="H284" s="516"/>
      <c r="I284" s="79"/>
      <c r="J284" s="83"/>
    </row>
    <row r="285" spans="1:10" x14ac:dyDescent="0.2">
      <c r="A285" s="321"/>
      <c r="B285" s="277"/>
      <c r="C285" s="511" t="s">
        <v>455</v>
      </c>
      <c r="D285" s="511"/>
      <c r="E285" s="511"/>
      <c r="F285" s="287" t="s">
        <v>357</v>
      </c>
      <c r="G285" s="244">
        <f>SUM(G278:G284)/2</f>
        <v>0</v>
      </c>
      <c r="H285" s="355"/>
      <c r="I285" s="79"/>
      <c r="J285" s="83"/>
    </row>
    <row r="286" spans="1:10" x14ac:dyDescent="0.2">
      <c r="A286" s="479" t="s">
        <v>1050</v>
      </c>
      <c r="B286" s="498" t="s">
        <v>1564</v>
      </c>
      <c r="C286" s="492" t="s">
        <v>530</v>
      </c>
      <c r="D286" s="492"/>
      <c r="E286" s="492"/>
      <c r="F286" s="478"/>
      <c r="G286" s="496"/>
      <c r="H286" s="517"/>
    </row>
    <row r="287" spans="1:10" x14ac:dyDescent="0.2">
      <c r="A287" s="479"/>
      <c r="B287" s="498"/>
      <c r="C287" s="492"/>
      <c r="D287" s="492"/>
      <c r="E287" s="492"/>
      <c r="F287" s="478"/>
      <c r="G287" s="496"/>
      <c r="H287" s="517"/>
    </row>
    <row r="288" spans="1:10" x14ac:dyDescent="0.2">
      <c r="A288" s="479"/>
      <c r="B288" s="498"/>
      <c r="C288" s="492"/>
      <c r="D288" s="492"/>
      <c r="E288" s="492"/>
      <c r="F288" s="478"/>
      <c r="G288" s="496"/>
      <c r="H288" s="517"/>
    </row>
    <row r="289" spans="1:10" x14ac:dyDescent="0.2">
      <c r="A289" s="479"/>
      <c r="B289" s="498"/>
      <c r="C289" s="492"/>
      <c r="D289" s="492"/>
      <c r="E289" s="492"/>
      <c r="F289" s="478"/>
      <c r="G289" s="496"/>
      <c r="H289" s="517"/>
    </row>
    <row r="290" spans="1:10" x14ac:dyDescent="0.2">
      <c r="A290" s="479"/>
      <c r="B290" s="498"/>
      <c r="C290" s="477" t="s">
        <v>1753</v>
      </c>
      <c r="D290" s="477"/>
      <c r="E290" s="477"/>
      <c r="F290" s="272" t="s">
        <v>528</v>
      </c>
      <c r="G290" s="437"/>
      <c r="H290" s="516"/>
    </row>
    <row r="291" spans="1:10" x14ac:dyDescent="0.2">
      <c r="A291" s="479"/>
      <c r="B291" s="498"/>
      <c r="C291" s="477"/>
      <c r="D291" s="477"/>
      <c r="E291" s="477"/>
      <c r="F291" s="272" t="s">
        <v>452</v>
      </c>
      <c r="G291" s="437"/>
      <c r="H291" s="516"/>
    </row>
    <row r="292" spans="1:10" x14ac:dyDescent="0.2">
      <c r="A292" s="479"/>
      <c r="B292" s="498"/>
      <c r="C292" s="477"/>
      <c r="D292" s="477"/>
      <c r="E292" s="477"/>
      <c r="F292" s="272" t="s">
        <v>453</v>
      </c>
      <c r="G292" s="437"/>
      <c r="H292" s="516"/>
    </row>
    <row r="293" spans="1:10" x14ac:dyDescent="0.2">
      <c r="A293" s="479"/>
      <c r="B293" s="498"/>
      <c r="C293" s="477"/>
      <c r="D293" s="477"/>
      <c r="E293" s="477"/>
      <c r="F293" s="272" t="s">
        <v>8</v>
      </c>
      <c r="G293" s="437"/>
      <c r="H293" s="516"/>
    </row>
    <row r="294" spans="1:10" x14ac:dyDescent="0.2">
      <c r="A294" s="479"/>
      <c r="B294" s="498"/>
      <c r="C294" s="477" t="s">
        <v>1754</v>
      </c>
      <c r="D294" s="477"/>
      <c r="E294" s="477"/>
      <c r="F294" s="272" t="s">
        <v>531</v>
      </c>
      <c r="G294" s="493"/>
      <c r="H294" s="516"/>
    </row>
    <row r="295" spans="1:10" x14ac:dyDescent="0.2">
      <c r="A295" s="479"/>
      <c r="B295" s="498"/>
      <c r="C295" s="477"/>
      <c r="D295" s="477"/>
      <c r="E295" s="477"/>
      <c r="F295" s="272" t="s">
        <v>453</v>
      </c>
      <c r="G295" s="493"/>
      <c r="H295" s="516"/>
    </row>
    <row r="296" spans="1:10" x14ac:dyDescent="0.2">
      <c r="A296" s="479"/>
      <c r="B296" s="498"/>
      <c r="C296" s="477"/>
      <c r="D296" s="477"/>
      <c r="E296" s="477"/>
      <c r="F296" s="272" t="s">
        <v>8</v>
      </c>
      <c r="G296" s="493"/>
      <c r="H296" s="516"/>
    </row>
    <row r="297" spans="1:10" x14ac:dyDescent="0.2">
      <c r="A297" s="479"/>
      <c r="B297" s="498"/>
      <c r="C297" s="477"/>
      <c r="D297" s="477"/>
      <c r="E297" s="477"/>
      <c r="F297" s="272" t="s">
        <v>387</v>
      </c>
      <c r="G297" s="493"/>
      <c r="H297" s="516"/>
    </row>
    <row r="298" spans="1:10" x14ac:dyDescent="0.2">
      <c r="A298" s="321"/>
      <c r="B298" s="277"/>
      <c r="C298" s="511" t="s">
        <v>532</v>
      </c>
      <c r="D298" s="511"/>
      <c r="E298" s="511"/>
      <c r="F298" s="287" t="s">
        <v>357</v>
      </c>
      <c r="G298" s="244">
        <f>SUM(G290:G297)/2</f>
        <v>0</v>
      </c>
      <c r="H298" s="355"/>
      <c r="I298" s="79"/>
      <c r="J298" s="83"/>
    </row>
    <row r="299" spans="1:10" ht="32.25" customHeight="1" x14ac:dyDescent="0.2">
      <c r="A299" s="479" t="s">
        <v>1051</v>
      </c>
      <c r="B299" s="498" t="s">
        <v>1565</v>
      </c>
      <c r="C299" s="492" t="s">
        <v>533</v>
      </c>
      <c r="D299" s="492"/>
      <c r="E299" s="492"/>
      <c r="F299" s="272"/>
      <c r="G299" s="278"/>
      <c r="H299" s="353"/>
    </row>
    <row r="300" spans="1:10" x14ac:dyDescent="0.2">
      <c r="A300" s="479"/>
      <c r="B300" s="498"/>
      <c r="C300" s="476" t="s">
        <v>1755</v>
      </c>
      <c r="D300" s="477" t="s">
        <v>1348</v>
      </c>
      <c r="E300" s="477"/>
      <c r="F300" s="272" t="s">
        <v>9</v>
      </c>
      <c r="G300" s="266"/>
      <c r="H300" s="354"/>
    </row>
    <row r="301" spans="1:10" x14ac:dyDescent="0.2">
      <c r="A301" s="479"/>
      <c r="B301" s="498"/>
      <c r="C301" s="476"/>
      <c r="D301" s="477" t="s">
        <v>1349</v>
      </c>
      <c r="E301" s="477"/>
      <c r="F301" s="272" t="s">
        <v>9</v>
      </c>
      <c r="G301" s="266"/>
      <c r="H301" s="354"/>
    </row>
    <row r="302" spans="1:10" x14ac:dyDescent="0.2">
      <c r="A302" s="479"/>
      <c r="B302" s="498"/>
      <c r="C302" s="476"/>
      <c r="D302" s="477" t="s">
        <v>1350</v>
      </c>
      <c r="E302" s="477"/>
      <c r="F302" s="272" t="s">
        <v>9</v>
      </c>
      <c r="G302" s="266"/>
      <c r="H302" s="354"/>
    </row>
    <row r="303" spans="1:10" x14ac:dyDescent="0.2">
      <c r="A303" s="479"/>
      <c r="B303" s="498"/>
      <c r="C303" s="476"/>
      <c r="D303" s="477" t="s">
        <v>1374</v>
      </c>
      <c r="E303" s="477"/>
      <c r="F303" s="272" t="s">
        <v>380</v>
      </c>
      <c r="G303" s="266"/>
      <c r="H303" s="354"/>
    </row>
    <row r="304" spans="1:10" x14ac:dyDescent="0.2">
      <c r="A304" s="479"/>
      <c r="B304" s="498"/>
      <c r="C304" s="477" t="s">
        <v>1756</v>
      </c>
      <c r="D304" s="477"/>
      <c r="E304" s="477"/>
      <c r="F304" s="272" t="s">
        <v>5</v>
      </c>
      <c r="G304" s="437"/>
      <c r="H304" s="516"/>
    </row>
    <row r="305" spans="1:10" x14ac:dyDescent="0.2">
      <c r="A305" s="479"/>
      <c r="B305" s="498"/>
      <c r="C305" s="477"/>
      <c r="D305" s="477"/>
      <c r="E305" s="477"/>
      <c r="F305" s="272" t="s">
        <v>534</v>
      </c>
      <c r="G305" s="437"/>
      <c r="H305" s="516"/>
    </row>
    <row r="306" spans="1:10" x14ac:dyDescent="0.2">
      <c r="A306" s="479"/>
      <c r="B306" s="498"/>
      <c r="C306" s="477"/>
      <c r="D306" s="477"/>
      <c r="E306" s="477"/>
      <c r="F306" s="272" t="s">
        <v>458</v>
      </c>
      <c r="G306" s="437"/>
      <c r="H306" s="516"/>
    </row>
    <row r="307" spans="1:10" x14ac:dyDescent="0.2">
      <c r="A307" s="321"/>
      <c r="B307" s="277"/>
      <c r="C307" s="511" t="s">
        <v>535</v>
      </c>
      <c r="D307" s="511"/>
      <c r="E307" s="511"/>
      <c r="F307" s="287" t="s">
        <v>357</v>
      </c>
      <c r="G307" s="244">
        <f>SUM(G300:G306)/2</f>
        <v>0</v>
      </c>
      <c r="H307" s="355"/>
      <c r="I307" s="79"/>
      <c r="J307" s="83"/>
    </row>
    <row r="308" spans="1:10" x14ac:dyDescent="0.2">
      <c r="A308" s="348"/>
      <c r="B308" s="84"/>
      <c r="C308" s="249"/>
      <c r="D308" s="238"/>
      <c r="E308" s="238"/>
      <c r="F308" s="238"/>
      <c r="G308" s="346"/>
      <c r="H308" s="358"/>
    </row>
    <row r="309" spans="1:10" ht="15" thickBot="1" x14ac:dyDescent="0.25">
      <c r="A309" s="348"/>
      <c r="B309" s="84"/>
      <c r="C309" s="249"/>
      <c r="D309" s="238"/>
      <c r="E309" s="238"/>
      <c r="F309" s="238"/>
      <c r="G309" s="346"/>
      <c r="H309" s="358"/>
    </row>
    <row r="310" spans="1:10" ht="15" x14ac:dyDescent="0.2">
      <c r="A310" s="508" t="s">
        <v>1084</v>
      </c>
      <c r="B310" s="509"/>
      <c r="C310" s="509"/>
      <c r="D310" s="509"/>
      <c r="E310" s="510"/>
      <c r="F310" s="238"/>
      <c r="G310" s="346"/>
      <c r="H310" s="358"/>
    </row>
    <row r="311" spans="1:10" ht="43.5" customHeight="1" thickBot="1" x14ac:dyDescent="0.25">
      <c r="A311" s="375"/>
      <c r="B311" s="162" t="s">
        <v>1109</v>
      </c>
      <c r="C311" s="162" t="s">
        <v>1110</v>
      </c>
      <c r="D311" s="162" t="s">
        <v>1111</v>
      </c>
      <c r="E311" s="163" t="s">
        <v>1112</v>
      </c>
      <c r="F311" s="238"/>
      <c r="G311" s="346"/>
      <c r="H311" s="358"/>
    </row>
    <row r="312" spans="1:10" x14ac:dyDescent="0.2">
      <c r="A312" s="192" t="s">
        <v>459</v>
      </c>
      <c r="B312" s="198">
        <f>$G$18</f>
        <v>0</v>
      </c>
      <c r="C312" s="184"/>
      <c r="D312" s="184"/>
      <c r="E312" s="185"/>
      <c r="F312" s="238"/>
      <c r="G312" s="346"/>
      <c r="H312" s="358"/>
    </row>
    <row r="313" spans="1:10" x14ac:dyDescent="0.2">
      <c r="A313" s="193" t="s">
        <v>462</v>
      </c>
      <c r="B313" s="199">
        <f>$G$32</f>
        <v>0</v>
      </c>
      <c r="C313" s="131"/>
      <c r="D313" s="131"/>
      <c r="E313" s="132"/>
      <c r="F313" s="238"/>
      <c r="G313" s="346"/>
      <c r="H313" s="358"/>
    </row>
    <row r="314" spans="1:10" x14ac:dyDescent="0.2">
      <c r="A314" s="193" t="s">
        <v>466</v>
      </c>
      <c r="B314" s="199">
        <f>$G$48</f>
        <v>0</v>
      </c>
      <c r="C314" s="131"/>
      <c r="D314" s="131"/>
      <c r="E314" s="132"/>
      <c r="F314" s="238"/>
      <c r="G314" s="346"/>
      <c r="H314" s="358"/>
    </row>
    <row r="315" spans="1:10" x14ac:dyDescent="0.2">
      <c r="A315" s="193" t="s">
        <v>385</v>
      </c>
      <c r="B315" s="199">
        <f>$G$62</f>
        <v>0</v>
      </c>
      <c r="C315" s="131"/>
      <c r="D315" s="131"/>
      <c r="E315" s="132"/>
      <c r="F315" s="238"/>
      <c r="G315" s="346"/>
      <c r="H315" s="358"/>
    </row>
    <row r="316" spans="1:10" x14ac:dyDescent="0.2">
      <c r="A316" s="193" t="s">
        <v>29</v>
      </c>
      <c r="B316" s="199">
        <f>$G$70</f>
        <v>0</v>
      </c>
      <c r="C316" s="204"/>
      <c r="D316" s="131"/>
      <c r="E316" s="132"/>
      <c r="F316" s="238"/>
      <c r="G316" s="346"/>
      <c r="H316" s="358"/>
    </row>
    <row r="317" spans="1:10" x14ac:dyDescent="0.2">
      <c r="A317" s="193" t="s">
        <v>487</v>
      </c>
      <c r="B317" s="199">
        <f>$G$82</f>
        <v>0</v>
      </c>
      <c r="C317" s="131"/>
      <c r="D317" s="131"/>
      <c r="E317" s="132"/>
      <c r="F317" s="238"/>
      <c r="G317" s="346"/>
      <c r="H317" s="358"/>
    </row>
    <row r="318" spans="1:10" x14ac:dyDescent="0.2">
      <c r="A318" s="193" t="s">
        <v>37</v>
      </c>
      <c r="B318" s="199">
        <f>$G$98</f>
        <v>0</v>
      </c>
      <c r="C318" s="131"/>
      <c r="D318" s="131"/>
      <c r="E318" s="132"/>
      <c r="F318" s="238"/>
      <c r="G318" s="346"/>
      <c r="H318" s="358"/>
    </row>
    <row r="319" spans="1:10" x14ac:dyDescent="0.2">
      <c r="A319" s="193" t="s">
        <v>474</v>
      </c>
      <c r="B319" s="199">
        <f>$G$111</f>
        <v>0</v>
      </c>
      <c r="C319" s="131"/>
      <c r="D319" s="131"/>
      <c r="E319" s="132"/>
      <c r="F319" s="238"/>
      <c r="G319" s="346"/>
      <c r="H319" s="358"/>
    </row>
    <row r="320" spans="1:10" x14ac:dyDescent="0.2">
      <c r="A320" s="194" t="s">
        <v>400</v>
      </c>
      <c r="B320" s="137"/>
      <c r="C320" s="205">
        <f>$G$123</f>
        <v>0</v>
      </c>
      <c r="D320" s="137"/>
      <c r="E320" s="138"/>
      <c r="F320" s="238"/>
      <c r="G320" s="346"/>
      <c r="H320" s="358"/>
    </row>
    <row r="321" spans="1:8" x14ac:dyDescent="0.2">
      <c r="A321" s="194" t="s">
        <v>64</v>
      </c>
      <c r="B321" s="137"/>
      <c r="C321" s="205">
        <f>$G$134</f>
        <v>0</v>
      </c>
      <c r="D321" s="137"/>
      <c r="E321" s="138"/>
      <c r="F321" s="238"/>
      <c r="G321" s="346"/>
      <c r="H321" s="358"/>
    </row>
    <row r="322" spans="1:8" x14ac:dyDescent="0.2">
      <c r="A322" s="194" t="s">
        <v>71</v>
      </c>
      <c r="B322" s="137"/>
      <c r="C322" s="205">
        <f>$G$153</f>
        <v>0</v>
      </c>
      <c r="D322" s="137"/>
      <c r="E322" s="138"/>
      <c r="F322" s="238"/>
      <c r="G322" s="346"/>
      <c r="H322" s="358"/>
    </row>
    <row r="323" spans="1:8" x14ac:dyDescent="0.2">
      <c r="A323" s="194" t="s">
        <v>76</v>
      </c>
      <c r="B323" s="137"/>
      <c r="C323" s="205">
        <f>$G$172</f>
        <v>0</v>
      </c>
      <c r="D323" s="137"/>
      <c r="E323" s="138"/>
      <c r="F323" s="238"/>
      <c r="G323" s="346"/>
      <c r="H323" s="358"/>
    </row>
    <row r="324" spans="1:8" x14ac:dyDescent="0.2">
      <c r="A324" s="194" t="s">
        <v>82</v>
      </c>
      <c r="B324" s="137"/>
      <c r="C324" s="205">
        <f>$G$186</f>
        <v>0</v>
      </c>
      <c r="D324" s="137"/>
      <c r="E324" s="138"/>
      <c r="F324" s="238"/>
      <c r="G324" s="346"/>
      <c r="H324" s="358"/>
    </row>
    <row r="325" spans="1:8" x14ac:dyDescent="0.2">
      <c r="A325" s="195" t="s">
        <v>487</v>
      </c>
      <c r="B325" s="148"/>
      <c r="C325" s="148"/>
      <c r="D325" s="206">
        <f>$G$205</f>
        <v>0</v>
      </c>
      <c r="E325" s="149"/>
      <c r="F325" s="238"/>
      <c r="G325" s="346"/>
      <c r="H325" s="358"/>
    </row>
    <row r="326" spans="1:8" ht="71.25" x14ac:dyDescent="0.2">
      <c r="A326" s="189" t="s">
        <v>505</v>
      </c>
      <c r="B326" s="148"/>
      <c r="C326" s="148"/>
      <c r="D326" s="206">
        <f>$G$216</f>
        <v>0</v>
      </c>
      <c r="E326" s="149"/>
      <c r="F326" s="238"/>
      <c r="G326" s="346"/>
      <c r="H326" s="358"/>
    </row>
    <row r="327" spans="1:8" x14ac:dyDescent="0.2">
      <c r="A327" s="195" t="s">
        <v>506</v>
      </c>
      <c r="B327" s="148"/>
      <c r="C327" s="148"/>
      <c r="D327" s="206">
        <f>$G$228</f>
        <v>0</v>
      </c>
      <c r="E327" s="149"/>
      <c r="F327" s="238"/>
      <c r="G327" s="346"/>
      <c r="H327" s="358"/>
    </row>
    <row r="328" spans="1:8" x14ac:dyDescent="0.2">
      <c r="A328" s="195" t="s">
        <v>510</v>
      </c>
      <c r="B328" s="148"/>
      <c r="C328" s="148"/>
      <c r="D328" s="206">
        <f>$G$243</f>
        <v>0</v>
      </c>
      <c r="E328" s="149"/>
      <c r="F328" s="238"/>
      <c r="G328" s="346"/>
      <c r="H328" s="358"/>
    </row>
    <row r="329" spans="1:8" x14ac:dyDescent="0.2">
      <c r="A329" s="195" t="s">
        <v>516</v>
      </c>
      <c r="B329" s="148"/>
      <c r="C329" s="148"/>
      <c r="D329" s="206">
        <f>$G$258</f>
        <v>0</v>
      </c>
      <c r="E329" s="149"/>
      <c r="F329" s="238"/>
      <c r="G329" s="346"/>
      <c r="H329" s="358"/>
    </row>
    <row r="330" spans="1:8" x14ac:dyDescent="0.2">
      <c r="A330" s="195" t="s">
        <v>519</v>
      </c>
      <c r="B330" s="201"/>
      <c r="C330" s="201"/>
      <c r="D330" s="206">
        <f>$G$272</f>
        <v>0</v>
      </c>
      <c r="E330" s="149"/>
      <c r="F330" s="238"/>
      <c r="G330" s="346"/>
      <c r="H330" s="358"/>
    </row>
    <row r="331" spans="1:8" x14ac:dyDescent="0.2">
      <c r="A331" s="196" t="s">
        <v>449</v>
      </c>
      <c r="B331" s="202"/>
      <c r="C331" s="202"/>
      <c r="D331" s="155"/>
      <c r="E331" s="229">
        <f>$G$285</f>
        <v>0</v>
      </c>
      <c r="F331" s="238"/>
      <c r="G331" s="346"/>
      <c r="H331" s="358"/>
    </row>
    <row r="332" spans="1:8" x14ac:dyDescent="0.2">
      <c r="A332" s="196" t="s">
        <v>529</v>
      </c>
      <c r="B332" s="202"/>
      <c r="C332" s="202"/>
      <c r="D332" s="155"/>
      <c r="E332" s="229">
        <f>$G$298</f>
        <v>0</v>
      </c>
      <c r="F332" s="238"/>
      <c r="G332" s="346"/>
      <c r="H332" s="358"/>
    </row>
    <row r="333" spans="1:8" ht="15" thickBot="1" x14ac:dyDescent="0.25">
      <c r="A333" s="197" t="s">
        <v>198</v>
      </c>
      <c r="B333" s="203"/>
      <c r="C333" s="203"/>
      <c r="D333" s="156"/>
      <c r="E333" s="230">
        <f>$G$307</f>
        <v>0</v>
      </c>
      <c r="F333" s="238"/>
      <c r="G333" s="346"/>
      <c r="H333" s="358"/>
    </row>
    <row r="334" spans="1:8" x14ac:dyDescent="0.2">
      <c r="A334" s="348"/>
      <c r="B334" s="84"/>
      <c r="C334" s="249"/>
      <c r="D334" s="238"/>
      <c r="E334" s="238"/>
      <c r="F334" s="238"/>
      <c r="G334" s="346"/>
      <c r="H334" s="358"/>
    </row>
    <row r="335" spans="1:8" x14ac:dyDescent="0.2">
      <c r="A335" s="348"/>
      <c r="B335" s="84"/>
      <c r="C335" s="249"/>
      <c r="D335" s="238"/>
      <c r="E335" s="238"/>
      <c r="F335" s="238"/>
      <c r="G335" s="346"/>
      <c r="H335" s="358"/>
    </row>
    <row r="336" spans="1:8" ht="15" thickBot="1" x14ac:dyDescent="0.25">
      <c r="A336" s="349"/>
      <c r="B336" s="350"/>
      <c r="C336" s="359"/>
      <c r="D336" s="331"/>
      <c r="E336" s="331"/>
      <c r="F336" s="331"/>
      <c r="G336" s="351"/>
      <c r="H336" s="360"/>
    </row>
  </sheetData>
  <sheetProtection algorithmName="SHA-512" hashValue="rxlnILgqrgjz2ZhqV1ULJzvFCzqbFPNkiIjMBCukQZYb5werPJPMg5oLQk65iizUTH6E2bFC4ebZPTkTtou57g==" saltValue="tFaH49ma5gwXVc4173dpcA==" spinCount="100000" sheet="1" formatCells="0" formatColumns="0" formatRows="0" insertColumns="0" insertRows="0" insertHyperlinks="0" deleteColumns="0" deleteRows="0" sort="0" autoFilter="0" pivotTables="0"/>
  <mergeCells count="343">
    <mergeCell ref="A1:H2"/>
    <mergeCell ref="H286:H289"/>
    <mergeCell ref="H290:H293"/>
    <mergeCell ref="H294:H297"/>
    <mergeCell ref="H304:H306"/>
    <mergeCell ref="H250:H253"/>
    <mergeCell ref="H254:H257"/>
    <mergeCell ref="H259:H260"/>
    <mergeCell ref="H261:H264"/>
    <mergeCell ref="H265:H267"/>
    <mergeCell ref="H268:H271"/>
    <mergeCell ref="H276:H277"/>
    <mergeCell ref="H278:H281"/>
    <mergeCell ref="H282:H284"/>
    <mergeCell ref="H217:H220"/>
    <mergeCell ref="H221:H223"/>
    <mergeCell ref="H224:H227"/>
    <mergeCell ref="H229:H230"/>
    <mergeCell ref="H231:H234"/>
    <mergeCell ref="H235:H238"/>
    <mergeCell ref="H239:H242"/>
    <mergeCell ref="H244:H245"/>
    <mergeCell ref="H246:H249"/>
    <mergeCell ref="H178:H181"/>
    <mergeCell ref="H182:H185"/>
    <mergeCell ref="H191:H193"/>
    <mergeCell ref="H194:H196"/>
    <mergeCell ref="H197:H198"/>
    <mergeCell ref="H200:H201"/>
    <mergeCell ref="H202:H204"/>
    <mergeCell ref="H206:H210"/>
    <mergeCell ref="H211:H215"/>
    <mergeCell ref="H136:H140"/>
    <mergeCell ref="H141:H145"/>
    <mergeCell ref="H146:H148"/>
    <mergeCell ref="H149:H152"/>
    <mergeCell ref="H155:H159"/>
    <mergeCell ref="H160:H163"/>
    <mergeCell ref="H164:H167"/>
    <mergeCell ref="H168:H171"/>
    <mergeCell ref="H174:H177"/>
    <mergeCell ref="H93:H94"/>
    <mergeCell ref="H95:H97"/>
    <mergeCell ref="H100:H104"/>
    <mergeCell ref="H105:H107"/>
    <mergeCell ref="H108:H110"/>
    <mergeCell ref="H116:H118"/>
    <mergeCell ref="H125:H127"/>
    <mergeCell ref="H128:H130"/>
    <mergeCell ref="H131:H133"/>
    <mergeCell ref="H54:H58"/>
    <mergeCell ref="H59:H61"/>
    <mergeCell ref="H64:H66"/>
    <mergeCell ref="H72:H74"/>
    <mergeCell ref="H75:H77"/>
    <mergeCell ref="H78:H81"/>
    <mergeCell ref="H84:H86"/>
    <mergeCell ref="H87:H89"/>
    <mergeCell ref="H90:H91"/>
    <mergeCell ref="H6:H9"/>
    <mergeCell ref="H14:H17"/>
    <mergeCell ref="H20:H23"/>
    <mergeCell ref="H33:H35"/>
    <mergeCell ref="H36:H39"/>
    <mergeCell ref="H40:H43"/>
    <mergeCell ref="H44:H47"/>
    <mergeCell ref="H49:H50"/>
    <mergeCell ref="H51:H53"/>
    <mergeCell ref="A33:A47"/>
    <mergeCell ref="F33:F35"/>
    <mergeCell ref="A5:A17"/>
    <mergeCell ref="A19:A31"/>
    <mergeCell ref="G6:G9"/>
    <mergeCell ref="C10:C13"/>
    <mergeCell ref="G14:G17"/>
    <mergeCell ref="C14:E17"/>
    <mergeCell ref="C18:E18"/>
    <mergeCell ref="G33:G35"/>
    <mergeCell ref="B5:B17"/>
    <mergeCell ref="B19:B31"/>
    <mergeCell ref="B33:B47"/>
    <mergeCell ref="A49:A61"/>
    <mergeCell ref="F49:F50"/>
    <mergeCell ref="C49:E50"/>
    <mergeCell ref="C51:E53"/>
    <mergeCell ref="G64:G66"/>
    <mergeCell ref="C67:D69"/>
    <mergeCell ref="G54:G58"/>
    <mergeCell ref="G59:G61"/>
    <mergeCell ref="C54:E58"/>
    <mergeCell ref="A63:A69"/>
    <mergeCell ref="C63:E63"/>
    <mergeCell ref="C64:E66"/>
    <mergeCell ref="G51:G53"/>
    <mergeCell ref="G49:G50"/>
    <mergeCell ref="B49:B61"/>
    <mergeCell ref="B63:B69"/>
    <mergeCell ref="A71:A81"/>
    <mergeCell ref="C71:E71"/>
    <mergeCell ref="C72:E74"/>
    <mergeCell ref="G72:G74"/>
    <mergeCell ref="C75:E77"/>
    <mergeCell ref="G75:G77"/>
    <mergeCell ref="C78:C81"/>
    <mergeCell ref="D78:E78"/>
    <mergeCell ref="D79:E79"/>
    <mergeCell ref="D80:E80"/>
    <mergeCell ref="D81:E81"/>
    <mergeCell ref="B71:B81"/>
    <mergeCell ref="G87:G89"/>
    <mergeCell ref="C90:C97"/>
    <mergeCell ref="D90:E91"/>
    <mergeCell ref="D92:E92"/>
    <mergeCell ref="D93:E94"/>
    <mergeCell ref="D95:E97"/>
    <mergeCell ref="C98:E98"/>
    <mergeCell ref="A99:A110"/>
    <mergeCell ref="C99:E99"/>
    <mergeCell ref="C100:D104"/>
    <mergeCell ref="G100:G104"/>
    <mergeCell ref="C105:E107"/>
    <mergeCell ref="G105:G107"/>
    <mergeCell ref="C108:E110"/>
    <mergeCell ref="G108:G110"/>
    <mergeCell ref="A83:A97"/>
    <mergeCell ref="C83:E83"/>
    <mergeCell ref="C84:E86"/>
    <mergeCell ref="G84:G86"/>
    <mergeCell ref="G90:G91"/>
    <mergeCell ref="G93:G94"/>
    <mergeCell ref="G95:G97"/>
    <mergeCell ref="B83:B97"/>
    <mergeCell ref="B99:B110"/>
    <mergeCell ref="A135:A152"/>
    <mergeCell ref="C136:C140"/>
    <mergeCell ref="G136:G140"/>
    <mergeCell ref="C141:C145"/>
    <mergeCell ref="G141:G145"/>
    <mergeCell ref="G146:G148"/>
    <mergeCell ref="G149:G152"/>
    <mergeCell ref="D141:E141"/>
    <mergeCell ref="D142:E142"/>
    <mergeCell ref="D143:E143"/>
    <mergeCell ref="D144:E144"/>
    <mergeCell ref="D145:E145"/>
    <mergeCell ref="C146:E148"/>
    <mergeCell ref="C149:E152"/>
    <mergeCell ref="B135:B152"/>
    <mergeCell ref="C4:E4"/>
    <mergeCell ref="C5:E5"/>
    <mergeCell ref="C6:E9"/>
    <mergeCell ref="D10:E10"/>
    <mergeCell ref="D11:E11"/>
    <mergeCell ref="D12:E12"/>
    <mergeCell ref="D13:E13"/>
    <mergeCell ref="G44:G47"/>
    <mergeCell ref="G40:G43"/>
    <mergeCell ref="G36:G39"/>
    <mergeCell ref="C36:E39"/>
    <mergeCell ref="C40:E43"/>
    <mergeCell ref="C44:E47"/>
    <mergeCell ref="C19:E19"/>
    <mergeCell ref="C48:E48"/>
    <mergeCell ref="G20:G23"/>
    <mergeCell ref="C24:C27"/>
    <mergeCell ref="C28:C31"/>
    <mergeCell ref="D28:E28"/>
    <mergeCell ref="D29:E29"/>
    <mergeCell ref="D30:E30"/>
    <mergeCell ref="D31:E31"/>
    <mergeCell ref="C32:E32"/>
    <mergeCell ref="C33:E35"/>
    <mergeCell ref="C20:E23"/>
    <mergeCell ref="D24:E24"/>
    <mergeCell ref="D25:E25"/>
    <mergeCell ref="D26:E26"/>
    <mergeCell ref="D27:E27"/>
    <mergeCell ref="F96:F97"/>
    <mergeCell ref="G116:G118"/>
    <mergeCell ref="C119:C122"/>
    <mergeCell ref="A124:A133"/>
    <mergeCell ref="G125:G127"/>
    <mergeCell ref="G128:G130"/>
    <mergeCell ref="G131:G133"/>
    <mergeCell ref="A115:A122"/>
    <mergeCell ref="D120:E120"/>
    <mergeCell ref="D121:E121"/>
    <mergeCell ref="C123:E123"/>
    <mergeCell ref="C124:E124"/>
    <mergeCell ref="C125:E127"/>
    <mergeCell ref="C128:E130"/>
    <mergeCell ref="B115:B122"/>
    <mergeCell ref="B124:B133"/>
    <mergeCell ref="C131:E133"/>
    <mergeCell ref="C134:E134"/>
    <mergeCell ref="C59:E61"/>
    <mergeCell ref="C62:E62"/>
    <mergeCell ref="C114:E114"/>
    <mergeCell ref="C115:E115"/>
    <mergeCell ref="C116:E118"/>
    <mergeCell ref="D119:E119"/>
    <mergeCell ref="C87:E89"/>
    <mergeCell ref="C111:E111"/>
    <mergeCell ref="D122:E122"/>
    <mergeCell ref="C70:E70"/>
    <mergeCell ref="C82:E82"/>
    <mergeCell ref="C153:E153"/>
    <mergeCell ref="C154:E154"/>
    <mergeCell ref="C155:E159"/>
    <mergeCell ref="C135:E135"/>
    <mergeCell ref="D136:E136"/>
    <mergeCell ref="D137:E137"/>
    <mergeCell ref="D138:E138"/>
    <mergeCell ref="D139:E139"/>
    <mergeCell ref="D140:E140"/>
    <mergeCell ref="G178:G181"/>
    <mergeCell ref="G182:G185"/>
    <mergeCell ref="A154:A171"/>
    <mergeCell ref="B154:B171"/>
    <mergeCell ref="G155:G159"/>
    <mergeCell ref="G160:G163"/>
    <mergeCell ref="G164:G167"/>
    <mergeCell ref="G168:G171"/>
    <mergeCell ref="A173:A185"/>
    <mergeCell ref="B173:B185"/>
    <mergeCell ref="G174:G177"/>
    <mergeCell ref="C178:E181"/>
    <mergeCell ref="C182:E185"/>
    <mergeCell ref="C186:E186"/>
    <mergeCell ref="C160:E163"/>
    <mergeCell ref="C164:E167"/>
    <mergeCell ref="C168:E171"/>
    <mergeCell ref="C172:E172"/>
    <mergeCell ref="C173:E173"/>
    <mergeCell ref="C174:E177"/>
    <mergeCell ref="A206:A215"/>
    <mergeCell ref="F206:F210"/>
    <mergeCell ref="G206:G210"/>
    <mergeCell ref="G211:G215"/>
    <mergeCell ref="A190:A204"/>
    <mergeCell ref="G191:G193"/>
    <mergeCell ref="G194:G196"/>
    <mergeCell ref="C197:C204"/>
    <mergeCell ref="D200:E201"/>
    <mergeCell ref="D202:E204"/>
    <mergeCell ref="C205:E205"/>
    <mergeCell ref="C206:E210"/>
    <mergeCell ref="C211:E215"/>
    <mergeCell ref="D199:E199"/>
    <mergeCell ref="G197:G198"/>
    <mergeCell ref="G200:G201"/>
    <mergeCell ref="G202:G203"/>
    <mergeCell ref="B190:B204"/>
    <mergeCell ref="B206:B215"/>
    <mergeCell ref="G217:G220"/>
    <mergeCell ref="G221:G223"/>
    <mergeCell ref="G224:G227"/>
    <mergeCell ref="C235:E238"/>
    <mergeCell ref="G254:G257"/>
    <mergeCell ref="C228:E228"/>
    <mergeCell ref="C229:E230"/>
    <mergeCell ref="C231:E234"/>
    <mergeCell ref="A229:A242"/>
    <mergeCell ref="F229:F230"/>
    <mergeCell ref="G229:G230"/>
    <mergeCell ref="A217:A227"/>
    <mergeCell ref="F217:F220"/>
    <mergeCell ref="C239:E242"/>
    <mergeCell ref="B217:B227"/>
    <mergeCell ref="B229:B242"/>
    <mergeCell ref="B244:B257"/>
    <mergeCell ref="C250:E253"/>
    <mergeCell ref="C254:E257"/>
    <mergeCell ref="A299:A306"/>
    <mergeCell ref="C300:C303"/>
    <mergeCell ref="G304:G306"/>
    <mergeCell ref="D302:E302"/>
    <mergeCell ref="D303:E303"/>
    <mergeCell ref="A286:A297"/>
    <mergeCell ref="F286:F289"/>
    <mergeCell ref="G286:G289"/>
    <mergeCell ref="G290:G293"/>
    <mergeCell ref="G294:G297"/>
    <mergeCell ref="C286:E289"/>
    <mergeCell ref="C290:E293"/>
    <mergeCell ref="C294:E297"/>
    <mergeCell ref="C298:E298"/>
    <mergeCell ref="B286:B297"/>
    <mergeCell ref="B299:B306"/>
    <mergeCell ref="C285:E285"/>
    <mergeCell ref="G268:G271"/>
    <mergeCell ref="A276:A284"/>
    <mergeCell ref="F276:F277"/>
    <mergeCell ref="C272:E272"/>
    <mergeCell ref="C275:E275"/>
    <mergeCell ref="G276:G277"/>
    <mergeCell ref="C268:E271"/>
    <mergeCell ref="A259:A271"/>
    <mergeCell ref="F259:F260"/>
    <mergeCell ref="G259:G260"/>
    <mergeCell ref="G261:G264"/>
    <mergeCell ref="G265:G267"/>
    <mergeCell ref="C259:E260"/>
    <mergeCell ref="C261:E264"/>
    <mergeCell ref="C265:E267"/>
    <mergeCell ref="B259:B271"/>
    <mergeCell ref="B276:B284"/>
    <mergeCell ref="C258:E258"/>
    <mergeCell ref="C224:E227"/>
    <mergeCell ref="G278:G281"/>
    <mergeCell ref="G282:G284"/>
    <mergeCell ref="C276:E277"/>
    <mergeCell ref="C278:E281"/>
    <mergeCell ref="C282:E284"/>
    <mergeCell ref="G246:G249"/>
    <mergeCell ref="G250:G253"/>
    <mergeCell ref="G231:G234"/>
    <mergeCell ref="G235:G238"/>
    <mergeCell ref="G239:G242"/>
    <mergeCell ref="A3:H3"/>
    <mergeCell ref="A187:H188"/>
    <mergeCell ref="A273:H274"/>
    <mergeCell ref="A112:H113"/>
    <mergeCell ref="A244:A257"/>
    <mergeCell ref="F244:F245"/>
    <mergeCell ref="G244:G245"/>
    <mergeCell ref="A310:E310"/>
    <mergeCell ref="C216:E216"/>
    <mergeCell ref="C217:E220"/>
    <mergeCell ref="C221:E223"/>
    <mergeCell ref="C189:E189"/>
    <mergeCell ref="C190:E190"/>
    <mergeCell ref="C191:E193"/>
    <mergeCell ref="C194:E196"/>
    <mergeCell ref="D197:E198"/>
    <mergeCell ref="C304:E306"/>
    <mergeCell ref="C307:E307"/>
    <mergeCell ref="C299:E299"/>
    <mergeCell ref="D300:E300"/>
    <mergeCell ref="D301:E301"/>
    <mergeCell ref="C243:E243"/>
    <mergeCell ref="C244:E245"/>
    <mergeCell ref="C246:E249"/>
  </mergeCells>
  <conditionalFormatting sqref="G6:G17 G20:G31 G36:G47 G51:G61 G64:G69 G72:G81 G84:G97 G100:G110 G116:G122 G125:G133 G136:G152 G155:G171 G174:G185 G191:G203 G211:G215 G221:G227 G231:G242 G246:G257 G261:G271 G278:G284 G290:G297 G300:G306">
    <cfRule type="expression" priority="1">
      <formula>COUNTIF($G$290,"Complete")=3</formula>
    </cfRule>
    <cfRule type="cellIs" dxfId="26" priority="2" operator="greaterThan">
      <formula>0</formula>
    </cfRule>
    <cfRule type="containsText" dxfId="25" priority="3" operator="containsText" text="0">
      <formula>NOT(ISERROR(SEARCH("0",G6)))</formula>
    </cfRule>
  </conditionalFormatting>
  <dataValidations disablePrompts="1" count="10">
    <dataValidation type="list" allowBlank="1" showInputMessage="1" showErrorMessage="1" sqref="G10:G13 G300:G303 G119:G122 G78:G81 G69 G24:G31" xr:uid="{00000000-0002-0000-0900-000000000000}">
      <formula1>$S$4:$S$6</formula1>
    </dataValidation>
    <dataValidation type="list" allowBlank="1" showInputMessage="1" showErrorMessage="1" errorTitle="Please select from the dropdown " sqref="G6:G9 G290:G293 G278:G281 G268:G271 G261:G264 G246:G257 G231:G242 G174:G185 G160:G171 G149:G152 G36:G47 G20:G23 G14:G17" xr:uid="{00000000-0002-0000-0900-000001000000}">
      <formula1>$P$4:$P$8</formula1>
    </dataValidation>
    <dataValidation type="list" allowBlank="1" showInputMessage="1" showErrorMessage="1" sqref="G51:G53 G265:G267 G191:G196 G146:G148 G128:G133 G116:G118 G105:G110 G84:G89 G75:G77 G64:G66 G59:G61" xr:uid="{00000000-0002-0000-0900-000002000000}">
      <formula1>$R$4:$R$7</formula1>
    </dataValidation>
    <dataValidation type="list" allowBlank="1" showInputMessage="1" showErrorMessage="1" sqref="G54:G58" xr:uid="{00000000-0002-0000-0900-000003000000}">
      <formula1>$P$4:$P$8</formula1>
    </dataValidation>
    <dataValidation type="list" allowBlank="1" showInputMessage="1" showErrorMessage="1" sqref="G67:G68" xr:uid="{00000000-0002-0000-0900-000004000000}">
      <formula1>$X$4:$X$6</formula1>
    </dataValidation>
    <dataValidation type="list" allowBlank="1" showInputMessage="1" showErrorMessage="1" sqref="G90:G97 G197:G203" xr:uid="{00000000-0002-0000-0900-000005000000}">
      <formula1>$AA$4:$AA$7</formula1>
    </dataValidation>
    <dataValidation type="list" allowBlank="1" showInputMessage="1" showErrorMessage="1" errorTitle="Please select from the dropdown " sqref="G72 G304 G221 G125" xr:uid="{00000000-0002-0000-0900-000006000000}">
      <formula1>$Q$4:$Q$7</formula1>
    </dataValidation>
    <dataValidation type="list" allowBlank="1" showInputMessage="1" showErrorMessage="1" sqref="G100:G104 G211:G215 G155:G159 G136:G145" xr:uid="{00000000-0002-0000-0900-000007000000}">
      <formula1>$N$4:$N$9</formula1>
    </dataValidation>
    <dataValidation type="list" allowBlank="1" showInputMessage="1" showErrorMessage="1" sqref="G224:G227" xr:uid="{00000000-0002-0000-0900-000008000000}">
      <formula1>$O$4:$O$8</formula1>
    </dataValidation>
    <dataValidation type="list" allowBlank="1" showInputMessage="1" showErrorMessage="1" sqref="G282:G284 G294:G297" xr:uid="{00000000-0002-0000-0900-000009000000}">
      <formula1>$Q$4:$Q$7</formula1>
    </dataValidation>
  </dataValidations>
  <pageMargins left="0.25" right="0.25" top="0.75" bottom="0.75" header="0.3" footer="0.3"/>
  <pageSetup scale="42" fitToHeight="0" orientation="landscape" r:id="rId1"/>
  <headerFooter>
    <oddFooter>&amp;C&amp;P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Y391"/>
  <sheetViews>
    <sheetView zoomScale="85" zoomScaleNormal="85" zoomScalePageLayoutView="85" workbookViewId="0">
      <pane xSplit="2" ySplit="4" topLeftCell="C5" activePane="bottomRight" state="frozen"/>
      <selection pane="topRight" activeCell="C1" sqref="C1"/>
      <selection pane="bottomLeft" activeCell="A5" sqref="A5"/>
      <selection pane="bottomRight" activeCell="C47" sqref="C47:F49"/>
    </sheetView>
  </sheetViews>
  <sheetFormatPr defaultColWidth="8.85546875" defaultRowHeight="15" x14ac:dyDescent="0.25"/>
  <cols>
    <col min="1" max="1" width="33.5703125" style="10" customWidth="1"/>
    <col min="2" max="2" width="37" style="84" customWidth="1"/>
    <col min="3" max="3" width="36.42578125" style="10" customWidth="1"/>
    <col min="4" max="4" width="20.7109375" style="10" customWidth="1"/>
    <col min="5" max="5" width="20.85546875" style="10" customWidth="1"/>
    <col min="6" max="6" width="36.42578125" style="10" customWidth="1"/>
    <col min="7" max="7" width="50.7109375" style="10" customWidth="1"/>
    <col min="8" max="8" width="16.140625" style="118" customWidth="1"/>
    <col min="9" max="9" width="43.42578125" style="24" customWidth="1"/>
    <col min="10" max="13" width="8.85546875" style="10"/>
    <col min="14" max="25" width="8.85546875" style="10" hidden="1" customWidth="1"/>
    <col min="26" max="16384" width="8.85546875" style="10"/>
  </cols>
  <sheetData>
    <row r="1" spans="1:25" ht="26.25" customHeight="1" x14ac:dyDescent="0.2">
      <c r="A1" s="588" t="s">
        <v>1087</v>
      </c>
      <c r="B1" s="589"/>
      <c r="C1" s="589"/>
      <c r="D1" s="589"/>
      <c r="E1" s="589"/>
      <c r="F1" s="589"/>
      <c r="G1" s="589"/>
      <c r="H1" s="589"/>
      <c r="I1" s="590"/>
    </row>
    <row r="2" spans="1:25" ht="18.75" customHeight="1" x14ac:dyDescent="0.2">
      <c r="A2" s="591"/>
      <c r="B2" s="592"/>
      <c r="C2" s="592"/>
      <c r="D2" s="592"/>
      <c r="E2" s="592"/>
      <c r="F2" s="592"/>
      <c r="G2" s="592"/>
      <c r="H2" s="592"/>
      <c r="I2" s="593"/>
    </row>
    <row r="3" spans="1:25" s="238" customFormat="1" ht="18.75" customHeight="1" x14ac:dyDescent="0.2">
      <c r="A3" s="521" t="s">
        <v>1109</v>
      </c>
      <c r="B3" s="522"/>
      <c r="C3" s="522"/>
      <c r="D3" s="522"/>
      <c r="E3" s="522"/>
      <c r="F3" s="522"/>
      <c r="G3" s="522"/>
      <c r="H3" s="522"/>
      <c r="I3" s="523"/>
    </row>
    <row r="4" spans="1:25" ht="45" customHeight="1" x14ac:dyDescent="0.2">
      <c r="A4" s="317" t="s">
        <v>0</v>
      </c>
      <c r="B4" s="281" t="s">
        <v>798</v>
      </c>
      <c r="C4" s="581" t="s">
        <v>1</v>
      </c>
      <c r="D4" s="581"/>
      <c r="E4" s="581"/>
      <c r="F4" s="582"/>
      <c r="G4" s="281" t="s">
        <v>2</v>
      </c>
      <c r="H4" s="281" t="s">
        <v>3</v>
      </c>
      <c r="I4" s="318" t="s">
        <v>1495</v>
      </c>
      <c r="N4" s="59"/>
      <c r="O4" s="59"/>
      <c r="P4" s="59"/>
      <c r="Q4" s="59"/>
      <c r="R4" s="59"/>
      <c r="S4" s="59"/>
      <c r="T4" s="59"/>
      <c r="U4" s="59"/>
      <c r="V4" s="59"/>
      <c r="W4" s="59"/>
      <c r="X4" s="59"/>
      <c r="Y4" s="59"/>
    </row>
    <row r="5" spans="1:25" ht="45.75" customHeight="1" x14ac:dyDescent="0.2">
      <c r="A5" s="479" t="s">
        <v>937</v>
      </c>
      <c r="B5" s="477" t="s">
        <v>1506</v>
      </c>
      <c r="C5" s="494" t="s">
        <v>4</v>
      </c>
      <c r="D5" s="494"/>
      <c r="E5" s="494"/>
      <c r="F5" s="561"/>
      <c r="G5" s="288"/>
      <c r="H5" s="117"/>
      <c r="I5" s="319"/>
      <c r="N5" s="11">
        <v>0</v>
      </c>
      <c r="O5" s="11">
        <v>0</v>
      </c>
      <c r="P5" s="11">
        <v>0</v>
      </c>
      <c r="Q5" s="12">
        <v>0</v>
      </c>
      <c r="R5" s="12">
        <v>0</v>
      </c>
      <c r="S5" s="11">
        <v>0</v>
      </c>
      <c r="T5" s="11">
        <v>0</v>
      </c>
      <c r="U5" s="12">
        <v>0</v>
      </c>
      <c r="V5" s="13">
        <v>0</v>
      </c>
      <c r="W5" s="12">
        <v>0</v>
      </c>
      <c r="X5" s="11">
        <v>0</v>
      </c>
      <c r="Y5" s="13" t="s">
        <v>1096</v>
      </c>
    </row>
    <row r="6" spans="1:25" ht="14.25" customHeight="1" x14ac:dyDescent="0.2">
      <c r="A6" s="479"/>
      <c r="B6" s="477"/>
      <c r="C6" s="478" t="s">
        <v>1226</v>
      </c>
      <c r="D6" s="478"/>
      <c r="E6" s="478"/>
      <c r="F6" s="478"/>
      <c r="G6" s="61" t="s">
        <v>5</v>
      </c>
      <c r="H6" s="550"/>
      <c r="I6" s="574"/>
      <c r="N6" s="11">
        <v>1</v>
      </c>
      <c r="O6" s="11">
        <v>2</v>
      </c>
      <c r="P6" s="11">
        <v>1</v>
      </c>
      <c r="Q6" s="12">
        <v>1</v>
      </c>
      <c r="R6" s="12">
        <v>2</v>
      </c>
      <c r="S6" s="11">
        <v>1</v>
      </c>
      <c r="T6" s="11">
        <v>0.5</v>
      </c>
      <c r="U6" s="12">
        <v>4</v>
      </c>
      <c r="V6" s="12">
        <v>2</v>
      </c>
      <c r="W6" s="12">
        <v>1</v>
      </c>
      <c r="X6" s="11">
        <v>0.4</v>
      </c>
      <c r="Y6" s="11" t="s">
        <v>1097</v>
      </c>
    </row>
    <row r="7" spans="1:25" ht="14.25" customHeight="1" x14ac:dyDescent="0.2">
      <c r="A7" s="479"/>
      <c r="B7" s="477"/>
      <c r="C7" s="478"/>
      <c r="D7" s="478"/>
      <c r="E7" s="478"/>
      <c r="F7" s="478"/>
      <c r="G7" s="61" t="s">
        <v>6</v>
      </c>
      <c r="H7" s="551"/>
      <c r="I7" s="574"/>
      <c r="N7" s="11">
        <v>2</v>
      </c>
      <c r="O7" s="11">
        <v>3</v>
      </c>
      <c r="P7" s="11">
        <v>2</v>
      </c>
      <c r="Q7" s="11">
        <v>4</v>
      </c>
      <c r="R7" s="11">
        <v>4</v>
      </c>
      <c r="S7" s="11"/>
      <c r="T7" s="11"/>
      <c r="U7" s="11"/>
      <c r="V7" s="11"/>
      <c r="W7" s="11">
        <v>2</v>
      </c>
      <c r="X7" s="11"/>
      <c r="Y7" s="11"/>
    </row>
    <row r="8" spans="1:25" ht="14.25" customHeight="1" x14ac:dyDescent="0.2">
      <c r="A8" s="479"/>
      <c r="B8" s="477"/>
      <c r="C8" s="478"/>
      <c r="D8" s="478"/>
      <c r="E8" s="478"/>
      <c r="F8" s="478"/>
      <c r="G8" s="61" t="s">
        <v>7</v>
      </c>
      <c r="H8" s="551"/>
      <c r="I8" s="574"/>
      <c r="N8" s="11">
        <v>3</v>
      </c>
      <c r="O8" s="11">
        <v>4</v>
      </c>
      <c r="P8" s="11">
        <v>4</v>
      </c>
      <c r="Q8" s="11"/>
      <c r="R8" s="11"/>
      <c r="S8" s="11"/>
      <c r="T8" s="11"/>
      <c r="U8" s="11"/>
      <c r="V8" s="11"/>
      <c r="W8" s="11"/>
      <c r="X8" s="11"/>
      <c r="Y8" s="11"/>
    </row>
    <row r="9" spans="1:25" ht="12" customHeight="1" x14ac:dyDescent="0.2">
      <c r="A9" s="479"/>
      <c r="B9" s="477"/>
      <c r="C9" s="478"/>
      <c r="D9" s="478"/>
      <c r="E9" s="478"/>
      <c r="F9" s="478"/>
      <c r="G9" s="61" t="s">
        <v>8</v>
      </c>
      <c r="H9" s="552"/>
      <c r="I9" s="574"/>
      <c r="N9" s="11">
        <v>4</v>
      </c>
      <c r="O9" s="11"/>
      <c r="P9" s="11"/>
      <c r="Q9" s="11"/>
      <c r="R9" s="11"/>
      <c r="S9" s="11"/>
      <c r="T9" s="11"/>
      <c r="U9" s="11"/>
      <c r="V9" s="11"/>
      <c r="W9" s="11"/>
      <c r="X9" s="11"/>
      <c r="Y9" s="11"/>
    </row>
    <row r="10" spans="1:25" ht="30.75" customHeight="1" x14ac:dyDescent="0.2">
      <c r="A10" s="479"/>
      <c r="B10" s="477"/>
      <c r="C10" s="478" t="s">
        <v>1227</v>
      </c>
      <c r="D10" s="478" t="s">
        <v>1228</v>
      </c>
      <c r="E10" s="478"/>
      <c r="F10" s="478"/>
      <c r="G10" s="67" t="s">
        <v>9</v>
      </c>
      <c r="H10" s="266"/>
      <c r="I10" s="320"/>
    </row>
    <row r="11" spans="1:25" ht="30.75" customHeight="1" x14ac:dyDescent="0.2">
      <c r="A11" s="479"/>
      <c r="B11" s="477"/>
      <c r="C11" s="478"/>
      <c r="D11" s="478" t="s">
        <v>1229</v>
      </c>
      <c r="E11" s="478"/>
      <c r="F11" s="478"/>
      <c r="G11" s="61" t="s">
        <v>9</v>
      </c>
      <c r="H11" s="266"/>
      <c r="I11" s="320"/>
    </row>
    <row r="12" spans="1:25" ht="30.75" customHeight="1" x14ac:dyDescent="0.2">
      <c r="A12" s="479"/>
      <c r="B12" s="477"/>
      <c r="C12" s="478"/>
      <c r="D12" s="478" t="s">
        <v>1230</v>
      </c>
      <c r="E12" s="478"/>
      <c r="F12" s="478"/>
      <c r="G12" s="61" t="s">
        <v>9</v>
      </c>
      <c r="H12" s="266"/>
      <c r="I12" s="320"/>
    </row>
    <row r="13" spans="1:25" ht="30.75" customHeight="1" x14ac:dyDescent="0.2">
      <c r="A13" s="479"/>
      <c r="B13" s="477"/>
      <c r="C13" s="478"/>
      <c r="D13" s="478" t="s">
        <v>1231</v>
      </c>
      <c r="E13" s="478"/>
      <c r="F13" s="478"/>
      <c r="G13" s="68" t="s">
        <v>379</v>
      </c>
      <c r="H13" s="266"/>
      <c r="I13" s="320"/>
    </row>
    <row r="14" spans="1:25" ht="15" customHeight="1" x14ac:dyDescent="0.2">
      <c r="A14" s="479"/>
      <c r="B14" s="477"/>
      <c r="C14" s="478" t="s">
        <v>1232</v>
      </c>
      <c r="D14" s="478"/>
      <c r="E14" s="478"/>
      <c r="F14" s="478"/>
      <c r="G14" s="61" t="s">
        <v>5</v>
      </c>
      <c r="H14" s="550"/>
      <c r="I14" s="574"/>
    </row>
    <row r="15" spans="1:25" ht="14.25" x14ac:dyDescent="0.2">
      <c r="A15" s="479"/>
      <c r="B15" s="477"/>
      <c r="C15" s="478"/>
      <c r="D15" s="478"/>
      <c r="E15" s="478"/>
      <c r="F15" s="478"/>
      <c r="G15" s="61" t="s">
        <v>10</v>
      </c>
      <c r="H15" s="551"/>
      <c r="I15" s="574"/>
    </row>
    <row r="16" spans="1:25" ht="14.25" x14ac:dyDescent="0.2">
      <c r="A16" s="479"/>
      <c r="B16" s="477"/>
      <c r="C16" s="478"/>
      <c r="D16" s="478"/>
      <c r="E16" s="478"/>
      <c r="F16" s="478"/>
      <c r="G16" s="61" t="s">
        <v>11</v>
      </c>
      <c r="H16" s="551"/>
      <c r="I16" s="574"/>
    </row>
    <row r="17" spans="1:9" ht="14.25" x14ac:dyDescent="0.2">
      <c r="A17" s="583"/>
      <c r="B17" s="539"/>
      <c r="C17" s="584"/>
      <c r="D17" s="584"/>
      <c r="E17" s="584"/>
      <c r="F17" s="584"/>
      <c r="G17" s="282" t="s">
        <v>8</v>
      </c>
      <c r="H17" s="552"/>
      <c r="I17" s="575"/>
    </row>
    <row r="18" spans="1:9" ht="14.25" x14ac:dyDescent="0.2">
      <c r="A18" s="321"/>
      <c r="B18" s="277"/>
      <c r="C18" s="585" t="s">
        <v>12</v>
      </c>
      <c r="D18" s="585"/>
      <c r="E18" s="585"/>
      <c r="F18" s="585"/>
      <c r="G18" s="66" t="s">
        <v>13</v>
      </c>
      <c r="H18" s="55">
        <f>SUM(H6:H17)/3</f>
        <v>0</v>
      </c>
      <c r="I18" s="322"/>
    </row>
    <row r="19" spans="1:9" ht="34.5" customHeight="1" x14ac:dyDescent="0.2">
      <c r="A19" s="479" t="s">
        <v>884</v>
      </c>
      <c r="B19" s="539" t="s">
        <v>950</v>
      </c>
      <c r="C19" s="494" t="s">
        <v>15</v>
      </c>
      <c r="D19" s="494"/>
      <c r="E19" s="494"/>
      <c r="F19" s="561"/>
      <c r="G19" s="284"/>
      <c r="H19" s="65"/>
      <c r="I19" s="323"/>
    </row>
    <row r="20" spans="1:9" ht="15" customHeight="1" x14ac:dyDescent="0.2">
      <c r="A20" s="479"/>
      <c r="B20" s="540"/>
      <c r="C20" s="478" t="s">
        <v>1233</v>
      </c>
      <c r="D20" s="478"/>
      <c r="E20" s="478"/>
      <c r="F20" s="577"/>
      <c r="G20" s="284" t="s">
        <v>5</v>
      </c>
      <c r="H20" s="550"/>
      <c r="I20" s="576"/>
    </row>
    <row r="21" spans="1:9" ht="14.25" customHeight="1" x14ac:dyDescent="0.2">
      <c r="A21" s="479"/>
      <c r="B21" s="540"/>
      <c r="C21" s="478"/>
      <c r="D21" s="478"/>
      <c r="E21" s="478"/>
      <c r="F21" s="577"/>
      <c r="G21" s="285" t="s">
        <v>16</v>
      </c>
      <c r="H21" s="551"/>
      <c r="I21" s="576"/>
    </row>
    <row r="22" spans="1:9" ht="14.25" customHeight="1" x14ac:dyDescent="0.2">
      <c r="A22" s="479"/>
      <c r="B22" s="540"/>
      <c r="C22" s="478"/>
      <c r="D22" s="478"/>
      <c r="E22" s="478"/>
      <c r="F22" s="577"/>
      <c r="G22" s="286" t="s">
        <v>8</v>
      </c>
      <c r="H22" s="552"/>
      <c r="I22" s="576"/>
    </row>
    <row r="23" spans="1:9" ht="14.25" customHeight="1" x14ac:dyDescent="0.2">
      <c r="A23" s="479"/>
      <c r="B23" s="540"/>
      <c r="C23" s="478" t="s">
        <v>823</v>
      </c>
      <c r="D23" s="478" t="s">
        <v>1234</v>
      </c>
      <c r="E23" s="478"/>
      <c r="F23" s="577"/>
      <c r="G23" s="284" t="s">
        <v>9</v>
      </c>
      <c r="H23" s="266"/>
      <c r="I23" s="324"/>
    </row>
    <row r="24" spans="1:9" ht="14.25" customHeight="1" x14ac:dyDescent="0.2">
      <c r="A24" s="479"/>
      <c r="B24" s="540"/>
      <c r="C24" s="478"/>
      <c r="D24" s="478" t="s">
        <v>1235</v>
      </c>
      <c r="E24" s="478"/>
      <c r="F24" s="577"/>
      <c r="G24" s="285" t="s">
        <v>9</v>
      </c>
      <c r="H24" s="266"/>
      <c r="I24" s="324"/>
    </row>
    <row r="25" spans="1:9" ht="14.25" customHeight="1" x14ac:dyDescent="0.2">
      <c r="A25" s="479"/>
      <c r="B25" s="540"/>
      <c r="C25" s="478"/>
      <c r="D25" s="478" t="s">
        <v>1236</v>
      </c>
      <c r="E25" s="478"/>
      <c r="F25" s="577"/>
      <c r="G25" s="285" t="s">
        <v>9</v>
      </c>
      <c r="H25" s="266"/>
      <c r="I25" s="324"/>
    </row>
    <row r="26" spans="1:9" ht="14.25" customHeight="1" x14ac:dyDescent="0.2">
      <c r="A26" s="479"/>
      <c r="B26" s="540"/>
      <c r="C26" s="478"/>
      <c r="D26" s="478" t="s">
        <v>827</v>
      </c>
      <c r="E26" s="478"/>
      <c r="F26" s="577"/>
      <c r="G26" s="286" t="s">
        <v>810</v>
      </c>
      <c r="H26" s="266"/>
      <c r="I26" s="324"/>
    </row>
    <row r="27" spans="1:9" ht="14.25" customHeight="1" x14ac:dyDescent="0.2">
      <c r="A27" s="479"/>
      <c r="B27" s="540"/>
      <c r="C27" s="478" t="s">
        <v>828</v>
      </c>
      <c r="D27" s="478" t="s">
        <v>829</v>
      </c>
      <c r="E27" s="478"/>
      <c r="F27" s="577"/>
      <c r="G27" s="284" t="s">
        <v>5</v>
      </c>
      <c r="H27" s="550"/>
      <c r="I27" s="576"/>
    </row>
    <row r="28" spans="1:9" ht="14.25" customHeight="1" x14ac:dyDescent="0.2">
      <c r="A28" s="479"/>
      <c r="B28" s="540"/>
      <c r="C28" s="478"/>
      <c r="D28" s="478" t="s">
        <v>830</v>
      </c>
      <c r="E28" s="478"/>
      <c r="F28" s="577"/>
      <c r="G28" s="285" t="s">
        <v>17</v>
      </c>
      <c r="H28" s="551"/>
      <c r="I28" s="576"/>
    </row>
    <row r="29" spans="1:9" ht="14.25" customHeight="1" x14ac:dyDescent="0.2">
      <c r="A29" s="479"/>
      <c r="B29" s="540"/>
      <c r="C29" s="478"/>
      <c r="D29" s="478" t="s">
        <v>831</v>
      </c>
      <c r="E29" s="478"/>
      <c r="F29" s="577"/>
      <c r="G29" s="285" t="s">
        <v>9</v>
      </c>
      <c r="H29" s="551"/>
      <c r="I29" s="576"/>
    </row>
    <row r="30" spans="1:9" ht="14.25" customHeight="1" x14ac:dyDescent="0.2">
      <c r="A30" s="479"/>
      <c r="B30" s="541"/>
      <c r="C30" s="478"/>
      <c r="D30" s="478" t="s">
        <v>832</v>
      </c>
      <c r="E30" s="478"/>
      <c r="F30" s="577"/>
      <c r="G30" s="286" t="s">
        <v>18</v>
      </c>
      <c r="H30" s="552"/>
      <c r="I30" s="576"/>
    </row>
    <row r="31" spans="1:9" ht="14.25" x14ac:dyDescent="0.2">
      <c r="A31" s="300"/>
      <c r="B31" s="112"/>
      <c r="C31" s="578" t="s">
        <v>19</v>
      </c>
      <c r="D31" s="579"/>
      <c r="E31" s="579"/>
      <c r="F31" s="580"/>
      <c r="G31" s="16" t="s">
        <v>13</v>
      </c>
      <c r="H31" s="56">
        <f>SUM(H20:H30)/3</f>
        <v>0</v>
      </c>
      <c r="I31" s="17"/>
    </row>
    <row r="32" spans="1:9" ht="33.75" customHeight="1" x14ac:dyDescent="0.2">
      <c r="A32" s="479" t="s">
        <v>938</v>
      </c>
      <c r="B32" s="477" t="s">
        <v>1507</v>
      </c>
      <c r="C32" s="494" t="s">
        <v>20</v>
      </c>
      <c r="D32" s="494"/>
      <c r="E32" s="494"/>
      <c r="F32" s="561"/>
      <c r="G32" s="288"/>
      <c r="H32" s="65"/>
      <c r="I32" s="323"/>
    </row>
    <row r="33" spans="1:9" ht="14.25" customHeight="1" x14ac:dyDescent="0.2">
      <c r="A33" s="479"/>
      <c r="B33" s="477"/>
      <c r="C33" s="478" t="s">
        <v>21</v>
      </c>
      <c r="D33" s="478" t="s">
        <v>1237</v>
      </c>
      <c r="E33" s="478"/>
      <c r="F33" s="478"/>
      <c r="G33" s="272" t="s">
        <v>22</v>
      </c>
      <c r="H33" s="266"/>
      <c r="I33" s="320"/>
    </row>
    <row r="34" spans="1:9" ht="14.25" customHeight="1" x14ac:dyDescent="0.2">
      <c r="A34" s="479"/>
      <c r="B34" s="477"/>
      <c r="C34" s="478"/>
      <c r="D34" s="478" t="s">
        <v>1238</v>
      </c>
      <c r="E34" s="478"/>
      <c r="F34" s="478"/>
      <c r="G34" s="272" t="s">
        <v>22</v>
      </c>
      <c r="H34" s="266"/>
      <c r="I34" s="320"/>
    </row>
    <row r="35" spans="1:9" ht="14.25" customHeight="1" x14ac:dyDescent="0.2">
      <c r="A35" s="479"/>
      <c r="B35" s="477"/>
      <c r="C35" s="478"/>
      <c r="D35" s="478" t="s">
        <v>834</v>
      </c>
      <c r="E35" s="478"/>
      <c r="F35" s="478"/>
      <c r="G35" s="272" t="s">
        <v>22</v>
      </c>
      <c r="H35" s="266"/>
      <c r="I35" s="320"/>
    </row>
    <row r="36" spans="1:9" ht="14.25" customHeight="1" x14ac:dyDescent="0.2">
      <c r="A36" s="479"/>
      <c r="B36" s="477"/>
      <c r="C36" s="478"/>
      <c r="D36" s="478" t="s">
        <v>835</v>
      </c>
      <c r="E36" s="478"/>
      <c r="F36" s="478"/>
      <c r="G36" s="272" t="s">
        <v>22</v>
      </c>
      <c r="H36" s="266"/>
      <c r="I36" s="320"/>
    </row>
    <row r="37" spans="1:9" ht="14.25" customHeight="1" x14ac:dyDescent="0.2">
      <c r="A37" s="479"/>
      <c r="B37" s="477"/>
      <c r="C37" s="478"/>
      <c r="D37" s="478" t="s">
        <v>1239</v>
      </c>
      <c r="E37" s="478"/>
      <c r="F37" s="478"/>
      <c r="G37" s="272" t="s">
        <v>22</v>
      </c>
      <c r="H37" s="266"/>
      <c r="I37" s="320"/>
    </row>
    <row r="38" spans="1:9" ht="14.25" customHeight="1" x14ac:dyDescent="0.2">
      <c r="A38" s="479"/>
      <c r="B38" s="477"/>
      <c r="C38" s="478"/>
      <c r="D38" s="478" t="s">
        <v>836</v>
      </c>
      <c r="E38" s="478"/>
      <c r="F38" s="478"/>
      <c r="G38" s="272" t="s">
        <v>22</v>
      </c>
      <c r="H38" s="266"/>
      <c r="I38" s="320"/>
    </row>
    <row r="39" spans="1:9" ht="14.25" customHeight="1" x14ac:dyDescent="0.2">
      <c r="A39" s="479"/>
      <c r="B39" s="477"/>
      <c r="C39" s="478"/>
      <c r="D39" s="478" t="s">
        <v>839</v>
      </c>
      <c r="E39" s="478"/>
      <c r="F39" s="478"/>
      <c r="G39" s="272" t="s">
        <v>22</v>
      </c>
      <c r="H39" s="266"/>
      <c r="I39" s="320"/>
    </row>
    <row r="40" spans="1:9" ht="14.25" customHeight="1" x14ac:dyDescent="0.2">
      <c r="A40" s="479"/>
      <c r="B40" s="477"/>
      <c r="C40" s="478"/>
      <c r="D40" s="478" t="s">
        <v>1240</v>
      </c>
      <c r="E40" s="478"/>
      <c r="F40" s="478"/>
      <c r="G40" s="539" t="s">
        <v>22</v>
      </c>
      <c r="H40" s="550"/>
      <c r="I40" s="575"/>
    </row>
    <row r="41" spans="1:9" ht="21.75" customHeight="1" x14ac:dyDescent="0.2">
      <c r="A41" s="479"/>
      <c r="B41" s="477"/>
      <c r="C41" s="478"/>
      <c r="D41" s="478"/>
      <c r="E41" s="478"/>
      <c r="F41" s="478"/>
      <c r="G41" s="541"/>
      <c r="H41" s="552"/>
      <c r="I41" s="594"/>
    </row>
    <row r="42" spans="1:9" ht="14.25" x14ac:dyDescent="0.2">
      <c r="A42" s="300"/>
      <c r="B42" s="113"/>
      <c r="C42" s="586" t="s">
        <v>23</v>
      </c>
      <c r="D42" s="586"/>
      <c r="E42" s="586"/>
      <c r="F42" s="586"/>
      <c r="G42" s="18"/>
      <c r="H42" s="57">
        <f>SUM(H33:H40)</f>
        <v>0</v>
      </c>
      <c r="I42" s="325"/>
    </row>
    <row r="43" spans="1:9" ht="37.5" customHeight="1" x14ac:dyDescent="0.2">
      <c r="A43" s="479" t="s">
        <v>939</v>
      </c>
      <c r="B43" s="539" t="s">
        <v>951</v>
      </c>
      <c r="C43" s="494" t="s">
        <v>24</v>
      </c>
      <c r="D43" s="494"/>
      <c r="E43" s="494"/>
      <c r="F43" s="561"/>
      <c r="G43" s="284"/>
      <c r="H43" s="64"/>
      <c r="I43" s="306"/>
    </row>
    <row r="44" spans="1:9" ht="14.25" x14ac:dyDescent="0.2">
      <c r="A44" s="479"/>
      <c r="B44" s="540"/>
      <c r="C44" s="478" t="s">
        <v>1241</v>
      </c>
      <c r="D44" s="478"/>
      <c r="E44" s="478"/>
      <c r="F44" s="577"/>
      <c r="G44" s="284" t="s">
        <v>5</v>
      </c>
      <c r="H44" s="550"/>
      <c r="I44" s="576"/>
    </row>
    <row r="45" spans="1:9" ht="14.25" x14ac:dyDescent="0.2">
      <c r="A45" s="479"/>
      <c r="B45" s="540"/>
      <c r="C45" s="478"/>
      <c r="D45" s="478"/>
      <c r="E45" s="478"/>
      <c r="F45" s="577"/>
      <c r="G45" s="285" t="s">
        <v>25</v>
      </c>
      <c r="H45" s="551"/>
      <c r="I45" s="576"/>
    </row>
    <row r="46" spans="1:9" ht="14.25" x14ac:dyDescent="0.2">
      <c r="A46" s="479"/>
      <c r="B46" s="540"/>
      <c r="C46" s="478"/>
      <c r="D46" s="478"/>
      <c r="E46" s="478"/>
      <c r="F46" s="577"/>
      <c r="G46" s="286" t="s">
        <v>8</v>
      </c>
      <c r="H46" s="552"/>
      <c r="I46" s="576"/>
    </row>
    <row r="47" spans="1:9" ht="15" customHeight="1" x14ac:dyDescent="0.2">
      <c r="A47" s="479"/>
      <c r="B47" s="540"/>
      <c r="C47" s="478" t="s">
        <v>1242</v>
      </c>
      <c r="D47" s="478"/>
      <c r="E47" s="478"/>
      <c r="F47" s="577"/>
      <c r="G47" s="284" t="s">
        <v>5</v>
      </c>
      <c r="H47" s="550"/>
      <c r="I47" s="576"/>
    </row>
    <row r="48" spans="1:9" ht="14.25" x14ac:dyDescent="0.2">
      <c r="A48" s="479"/>
      <c r="B48" s="540"/>
      <c r="C48" s="478"/>
      <c r="D48" s="478"/>
      <c r="E48" s="478"/>
      <c r="F48" s="577"/>
      <c r="G48" s="285" t="s">
        <v>26</v>
      </c>
      <c r="H48" s="551"/>
      <c r="I48" s="576"/>
    </row>
    <row r="49" spans="1:9" ht="14.25" x14ac:dyDescent="0.2">
      <c r="A49" s="479"/>
      <c r="B49" s="540"/>
      <c r="C49" s="478"/>
      <c r="D49" s="478"/>
      <c r="E49" s="478"/>
      <c r="F49" s="577"/>
      <c r="G49" s="286" t="s">
        <v>8</v>
      </c>
      <c r="H49" s="552"/>
      <c r="I49" s="576"/>
    </row>
    <row r="50" spans="1:9" ht="15" customHeight="1" x14ac:dyDescent="0.2">
      <c r="A50" s="479"/>
      <c r="B50" s="540"/>
      <c r="C50" s="478" t="s">
        <v>1243</v>
      </c>
      <c r="D50" s="478"/>
      <c r="E50" s="478"/>
      <c r="F50" s="577"/>
      <c r="G50" s="284" t="s">
        <v>5</v>
      </c>
      <c r="H50" s="550"/>
      <c r="I50" s="576"/>
    </row>
    <row r="51" spans="1:9" ht="14.25" x14ac:dyDescent="0.2">
      <c r="A51" s="479"/>
      <c r="B51" s="540"/>
      <c r="C51" s="478"/>
      <c r="D51" s="478"/>
      <c r="E51" s="478"/>
      <c r="F51" s="577"/>
      <c r="G51" s="285" t="s">
        <v>27</v>
      </c>
      <c r="H51" s="551"/>
      <c r="I51" s="576"/>
    </row>
    <row r="52" spans="1:9" ht="14.25" customHeight="1" x14ac:dyDescent="0.2">
      <c r="A52" s="479"/>
      <c r="B52" s="541"/>
      <c r="C52" s="478"/>
      <c r="D52" s="478"/>
      <c r="E52" s="478"/>
      <c r="F52" s="577"/>
      <c r="G52" s="286" t="s">
        <v>8</v>
      </c>
      <c r="H52" s="552"/>
      <c r="I52" s="576"/>
    </row>
    <row r="53" spans="1:9" ht="15.75" customHeight="1" x14ac:dyDescent="0.2">
      <c r="A53" s="300"/>
      <c r="B53" s="113"/>
      <c r="C53" s="586" t="s">
        <v>28</v>
      </c>
      <c r="D53" s="586"/>
      <c r="E53" s="586"/>
      <c r="F53" s="586"/>
      <c r="G53" s="19" t="s">
        <v>13</v>
      </c>
      <c r="H53" s="57">
        <f>(H44+H47+H50)/3</f>
        <v>0</v>
      </c>
      <c r="I53" s="325"/>
    </row>
    <row r="54" spans="1:9" ht="27" customHeight="1" x14ac:dyDescent="0.2">
      <c r="A54" s="479" t="s">
        <v>892</v>
      </c>
      <c r="B54" s="477" t="s">
        <v>1508</v>
      </c>
      <c r="C54" s="494" t="s">
        <v>30</v>
      </c>
      <c r="D54" s="494"/>
      <c r="E54" s="494"/>
      <c r="F54" s="494"/>
      <c r="G54" s="284"/>
      <c r="H54" s="65"/>
      <c r="I54" s="326"/>
    </row>
    <row r="55" spans="1:9" ht="14.25" x14ac:dyDescent="0.2">
      <c r="A55" s="479"/>
      <c r="B55" s="477"/>
      <c r="C55" s="478" t="s">
        <v>1244</v>
      </c>
      <c r="D55" s="478"/>
      <c r="E55" s="478"/>
      <c r="F55" s="577"/>
      <c r="G55" s="284" t="s">
        <v>5</v>
      </c>
      <c r="H55" s="550"/>
      <c r="I55" s="576"/>
    </row>
    <row r="56" spans="1:9" ht="14.25" x14ac:dyDescent="0.2">
      <c r="A56" s="479"/>
      <c r="B56" s="477"/>
      <c r="C56" s="478"/>
      <c r="D56" s="478"/>
      <c r="E56" s="478"/>
      <c r="F56" s="577"/>
      <c r="G56" s="285" t="s">
        <v>31</v>
      </c>
      <c r="H56" s="551"/>
      <c r="I56" s="576"/>
    </row>
    <row r="57" spans="1:9" ht="14.25" x14ac:dyDescent="0.2">
      <c r="A57" s="479"/>
      <c r="B57" s="477"/>
      <c r="C57" s="478"/>
      <c r="D57" s="478"/>
      <c r="E57" s="478"/>
      <c r="F57" s="577"/>
      <c r="G57" s="286" t="s">
        <v>8</v>
      </c>
      <c r="H57" s="552"/>
      <c r="I57" s="576"/>
    </row>
    <row r="58" spans="1:9" ht="14.25" x14ac:dyDescent="0.2">
      <c r="A58" s="479"/>
      <c r="B58" s="477"/>
      <c r="C58" s="478" t="s">
        <v>1154</v>
      </c>
      <c r="D58" s="478"/>
      <c r="E58" s="478"/>
      <c r="F58" s="276" t="s">
        <v>841</v>
      </c>
      <c r="G58" s="288" t="s">
        <v>18</v>
      </c>
      <c r="H58" s="550"/>
      <c r="I58" s="576"/>
    </row>
    <row r="59" spans="1:9" ht="14.25" x14ac:dyDescent="0.2">
      <c r="A59" s="479"/>
      <c r="B59" s="477"/>
      <c r="C59" s="478"/>
      <c r="D59" s="478"/>
      <c r="E59" s="478"/>
      <c r="F59" s="276" t="s">
        <v>1245</v>
      </c>
      <c r="G59" s="288" t="s">
        <v>9</v>
      </c>
      <c r="H59" s="551"/>
      <c r="I59" s="576"/>
    </row>
    <row r="60" spans="1:9" ht="14.25" x14ac:dyDescent="0.2">
      <c r="A60" s="479"/>
      <c r="B60" s="477"/>
      <c r="C60" s="478"/>
      <c r="D60" s="478"/>
      <c r="E60" s="478"/>
      <c r="F60" s="276" t="s">
        <v>843</v>
      </c>
      <c r="G60" s="288" t="s">
        <v>17</v>
      </c>
      <c r="H60" s="551"/>
      <c r="I60" s="576"/>
    </row>
    <row r="61" spans="1:9" ht="14.25" x14ac:dyDescent="0.2">
      <c r="A61" s="479"/>
      <c r="B61" s="477"/>
      <c r="C61" s="478"/>
      <c r="D61" s="478"/>
      <c r="E61" s="478"/>
      <c r="F61" s="276" t="s">
        <v>844</v>
      </c>
      <c r="G61" s="288" t="s">
        <v>32</v>
      </c>
      <c r="H61" s="551"/>
      <c r="I61" s="576"/>
    </row>
    <row r="62" spans="1:9" ht="14.25" x14ac:dyDescent="0.2">
      <c r="A62" s="479"/>
      <c r="B62" s="477"/>
      <c r="C62" s="478"/>
      <c r="D62" s="478"/>
      <c r="E62" s="478"/>
      <c r="F62" s="276" t="s">
        <v>845</v>
      </c>
      <c r="G62" s="288" t="s">
        <v>5</v>
      </c>
      <c r="H62" s="552"/>
      <c r="I62" s="576"/>
    </row>
    <row r="63" spans="1:9" ht="15" customHeight="1" x14ac:dyDescent="0.2">
      <c r="A63" s="479"/>
      <c r="B63" s="477"/>
      <c r="C63" s="478" t="s">
        <v>1155</v>
      </c>
      <c r="D63" s="478"/>
      <c r="E63" s="478"/>
      <c r="F63" s="577"/>
      <c r="G63" s="284" t="s">
        <v>5</v>
      </c>
      <c r="H63" s="550"/>
      <c r="I63" s="576"/>
    </row>
    <row r="64" spans="1:9" ht="14.25" x14ac:dyDescent="0.2">
      <c r="A64" s="479"/>
      <c r="B64" s="477"/>
      <c r="C64" s="478"/>
      <c r="D64" s="478"/>
      <c r="E64" s="478"/>
      <c r="F64" s="577"/>
      <c r="G64" s="285" t="s">
        <v>33</v>
      </c>
      <c r="H64" s="551"/>
      <c r="I64" s="576"/>
    </row>
    <row r="65" spans="1:9" ht="14.25" x14ac:dyDescent="0.2">
      <c r="A65" s="479"/>
      <c r="B65" s="477"/>
      <c r="C65" s="478"/>
      <c r="D65" s="478"/>
      <c r="E65" s="478"/>
      <c r="F65" s="577"/>
      <c r="G65" s="285" t="s">
        <v>34</v>
      </c>
      <c r="H65" s="551"/>
      <c r="I65" s="576"/>
    </row>
    <row r="66" spans="1:9" ht="14.25" x14ac:dyDescent="0.2">
      <c r="A66" s="479"/>
      <c r="B66" s="477"/>
      <c r="C66" s="478"/>
      <c r="D66" s="478"/>
      <c r="E66" s="478"/>
      <c r="F66" s="577"/>
      <c r="G66" s="286" t="s">
        <v>35</v>
      </c>
      <c r="H66" s="552"/>
      <c r="I66" s="576"/>
    </row>
    <row r="67" spans="1:9" ht="14.25" x14ac:dyDescent="0.2">
      <c r="A67" s="300"/>
      <c r="B67" s="112"/>
      <c r="C67" s="578" t="s">
        <v>36</v>
      </c>
      <c r="D67" s="579"/>
      <c r="E67" s="579"/>
      <c r="F67" s="580"/>
      <c r="G67" s="16" t="s">
        <v>13</v>
      </c>
      <c r="H67" s="56">
        <f>(H55+H58+H63)/3</f>
        <v>0</v>
      </c>
      <c r="I67" s="17"/>
    </row>
    <row r="68" spans="1:9" ht="30.75" customHeight="1" x14ac:dyDescent="0.2">
      <c r="A68" s="479" t="s">
        <v>893</v>
      </c>
      <c r="B68" s="477" t="s">
        <v>952</v>
      </c>
      <c r="C68" s="494" t="s">
        <v>38</v>
      </c>
      <c r="D68" s="494"/>
      <c r="E68" s="494"/>
      <c r="F68" s="494"/>
      <c r="G68" s="288"/>
      <c r="H68" s="65"/>
      <c r="I68" s="323"/>
    </row>
    <row r="69" spans="1:9" ht="14.25" x14ac:dyDescent="0.2">
      <c r="A69" s="479"/>
      <c r="B69" s="477"/>
      <c r="C69" s="478" t="s">
        <v>1246</v>
      </c>
      <c r="D69" s="478"/>
      <c r="E69" s="478"/>
      <c r="F69" s="272" t="s">
        <v>846</v>
      </c>
      <c r="G69" s="288" t="s">
        <v>5</v>
      </c>
      <c r="H69" s="550"/>
      <c r="I69" s="574"/>
    </row>
    <row r="70" spans="1:9" ht="14.25" x14ac:dyDescent="0.2">
      <c r="A70" s="479"/>
      <c r="B70" s="477"/>
      <c r="C70" s="478"/>
      <c r="D70" s="478"/>
      <c r="E70" s="478"/>
      <c r="F70" s="272" t="s">
        <v>847</v>
      </c>
      <c r="G70" s="288" t="s">
        <v>32</v>
      </c>
      <c r="H70" s="551"/>
      <c r="I70" s="574"/>
    </row>
    <row r="71" spans="1:9" ht="14.25" x14ac:dyDescent="0.2">
      <c r="A71" s="479"/>
      <c r="B71" s="477"/>
      <c r="C71" s="478"/>
      <c r="D71" s="478"/>
      <c r="E71" s="478"/>
      <c r="F71" s="272" t="s">
        <v>848</v>
      </c>
      <c r="G71" s="288" t="s">
        <v>17</v>
      </c>
      <c r="H71" s="551"/>
      <c r="I71" s="574"/>
    </row>
    <row r="72" spans="1:9" ht="14.25" x14ac:dyDescent="0.2">
      <c r="A72" s="479"/>
      <c r="B72" s="477"/>
      <c r="C72" s="478"/>
      <c r="D72" s="478"/>
      <c r="E72" s="478"/>
      <c r="F72" s="272" t="s">
        <v>849</v>
      </c>
      <c r="G72" s="288" t="s">
        <v>9</v>
      </c>
      <c r="H72" s="551"/>
      <c r="I72" s="574"/>
    </row>
    <row r="73" spans="1:9" ht="14.25" x14ac:dyDescent="0.2">
      <c r="A73" s="479"/>
      <c r="B73" s="477"/>
      <c r="C73" s="478"/>
      <c r="D73" s="478"/>
      <c r="E73" s="478"/>
      <c r="F73" s="272" t="s">
        <v>850</v>
      </c>
      <c r="G73" s="284" t="s">
        <v>18</v>
      </c>
      <c r="H73" s="552"/>
      <c r="I73" s="574"/>
    </row>
    <row r="74" spans="1:9" ht="15" customHeight="1" x14ac:dyDescent="0.2">
      <c r="A74" s="479"/>
      <c r="B74" s="477"/>
      <c r="C74" s="478" t="s">
        <v>1247</v>
      </c>
      <c r="D74" s="478"/>
      <c r="E74" s="478"/>
      <c r="F74" s="577"/>
      <c r="G74" s="284" t="s">
        <v>5</v>
      </c>
      <c r="H74" s="550"/>
      <c r="I74" s="576"/>
    </row>
    <row r="75" spans="1:9" ht="14.25" x14ac:dyDescent="0.2">
      <c r="A75" s="479"/>
      <c r="B75" s="477"/>
      <c r="C75" s="478"/>
      <c r="D75" s="478"/>
      <c r="E75" s="478"/>
      <c r="F75" s="577"/>
      <c r="G75" s="285" t="s">
        <v>39</v>
      </c>
      <c r="H75" s="551"/>
      <c r="I75" s="576"/>
    </row>
    <row r="76" spans="1:9" ht="14.25" x14ac:dyDescent="0.2">
      <c r="A76" s="479"/>
      <c r="B76" s="477"/>
      <c r="C76" s="478"/>
      <c r="D76" s="478"/>
      <c r="E76" s="478"/>
      <c r="F76" s="577"/>
      <c r="G76" s="286" t="s">
        <v>8</v>
      </c>
      <c r="H76" s="552"/>
      <c r="I76" s="576"/>
    </row>
    <row r="77" spans="1:9" ht="15" customHeight="1" x14ac:dyDescent="0.2">
      <c r="A77" s="479"/>
      <c r="B77" s="477"/>
      <c r="C77" s="478" t="s">
        <v>1248</v>
      </c>
      <c r="D77" s="478"/>
      <c r="E77" s="478"/>
      <c r="F77" s="577"/>
      <c r="G77" s="284" t="s">
        <v>5</v>
      </c>
      <c r="H77" s="550"/>
      <c r="I77" s="576"/>
    </row>
    <row r="78" spans="1:9" ht="14.25" x14ac:dyDescent="0.2">
      <c r="A78" s="479"/>
      <c r="B78" s="477"/>
      <c r="C78" s="478"/>
      <c r="D78" s="478"/>
      <c r="E78" s="478"/>
      <c r="F78" s="577"/>
      <c r="G78" s="285" t="s">
        <v>39</v>
      </c>
      <c r="H78" s="551"/>
      <c r="I78" s="576"/>
    </row>
    <row r="79" spans="1:9" ht="14.25" x14ac:dyDescent="0.2">
      <c r="A79" s="479"/>
      <c r="B79" s="477"/>
      <c r="C79" s="478"/>
      <c r="D79" s="478"/>
      <c r="E79" s="478"/>
      <c r="F79" s="577"/>
      <c r="G79" s="286" t="s">
        <v>8</v>
      </c>
      <c r="H79" s="552"/>
      <c r="I79" s="576"/>
    </row>
    <row r="80" spans="1:9" ht="15" customHeight="1" x14ac:dyDescent="0.2">
      <c r="A80" s="479"/>
      <c r="B80" s="477"/>
      <c r="C80" s="478" t="s">
        <v>1249</v>
      </c>
      <c r="D80" s="478"/>
      <c r="E80" s="478"/>
      <c r="F80" s="577"/>
      <c r="G80" s="284" t="s">
        <v>5</v>
      </c>
      <c r="H80" s="550"/>
      <c r="I80" s="576"/>
    </row>
    <row r="81" spans="1:9" ht="14.25" x14ac:dyDescent="0.2">
      <c r="A81" s="479"/>
      <c r="B81" s="477"/>
      <c r="C81" s="478"/>
      <c r="D81" s="478"/>
      <c r="E81" s="478"/>
      <c r="F81" s="577"/>
      <c r="G81" s="285" t="s">
        <v>40</v>
      </c>
      <c r="H81" s="551"/>
      <c r="I81" s="576"/>
    </row>
    <row r="82" spans="1:9" ht="14.25" x14ac:dyDescent="0.2">
      <c r="A82" s="479"/>
      <c r="B82" s="477"/>
      <c r="C82" s="478"/>
      <c r="D82" s="478"/>
      <c r="E82" s="478"/>
      <c r="F82" s="577"/>
      <c r="G82" s="286" t="s">
        <v>8</v>
      </c>
      <c r="H82" s="552"/>
      <c r="I82" s="576"/>
    </row>
    <row r="83" spans="1:9" ht="15.75" customHeight="1" x14ac:dyDescent="0.2">
      <c r="A83" s="300"/>
      <c r="B83" s="277"/>
      <c r="C83" s="475" t="s">
        <v>41</v>
      </c>
      <c r="D83" s="475"/>
      <c r="E83" s="475"/>
      <c r="F83" s="475"/>
      <c r="G83" s="82" t="s">
        <v>42</v>
      </c>
      <c r="H83" s="55">
        <f>(H69+H74+H77+H80)/4</f>
        <v>0</v>
      </c>
      <c r="I83" s="301"/>
    </row>
    <row r="84" spans="1:9" ht="15.75" customHeight="1" x14ac:dyDescent="0.2">
      <c r="A84" s="524" t="s">
        <v>1110</v>
      </c>
      <c r="B84" s="525"/>
      <c r="C84" s="525"/>
      <c r="D84" s="525"/>
      <c r="E84" s="525"/>
      <c r="F84" s="525"/>
      <c r="G84" s="525"/>
      <c r="H84" s="525"/>
      <c r="I84" s="526"/>
    </row>
    <row r="85" spans="1:9" ht="15.75" customHeight="1" x14ac:dyDescent="0.2">
      <c r="A85" s="527"/>
      <c r="B85" s="528"/>
      <c r="C85" s="528"/>
      <c r="D85" s="528"/>
      <c r="E85" s="528"/>
      <c r="F85" s="528"/>
      <c r="G85" s="528"/>
      <c r="H85" s="528"/>
      <c r="I85" s="529"/>
    </row>
    <row r="86" spans="1:9" ht="14.25" x14ac:dyDescent="0.2">
      <c r="A86" s="327" t="s">
        <v>0</v>
      </c>
      <c r="B86" s="283" t="s">
        <v>798</v>
      </c>
      <c r="C86" s="570" t="s">
        <v>1</v>
      </c>
      <c r="D86" s="570"/>
      <c r="E86" s="570"/>
      <c r="F86" s="570"/>
      <c r="G86" s="283" t="s">
        <v>2</v>
      </c>
      <c r="H86" s="70" t="s">
        <v>3</v>
      </c>
      <c r="I86" s="328"/>
    </row>
    <row r="87" spans="1:9" ht="33" customHeight="1" x14ac:dyDescent="0.2">
      <c r="A87" s="479" t="s">
        <v>885</v>
      </c>
      <c r="B87" s="477" t="s">
        <v>953</v>
      </c>
      <c r="C87" s="494" t="s">
        <v>213</v>
      </c>
      <c r="D87" s="494"/>
      <c r="E87" s="494"/>
      <c r="F87" s="494"/>
      <c r="G87" s="284"/>
      <c r="H87" s="65"/>
      <c r="I87" s="323"/>
    </row>
    <row r="88" spans="1:9" ht="15" customHeight="1" x14ac:dyDescent="0.2">
      <c r="A88" s="479"/>
      <c r="B88" s="477"/>
      <c r="C88" s="478" t="s">
        <v>1608</v>
      </c>
      <c r="D88" s="478"/>
      <c r="E88" s="478"/>
      <c r="F88" s="577"/>
      <c r="G88" s="284" t="s">
        <v>5</v>
      </c>
      <c r="H88" s="550"/>
      <c r="I88" s="587"/>
    </row>
    <row r="89" spans="1:9" ht="14.25" x14ac:dyDescent="0.2">
      <c r="A89" s="479"/>
      <c r="B89" s="477"/>
      <c r="C89" s="478"/>
      <c r="D89" s="478"/>
      <c r="E89" s="478"/>
      <c r="F89" s="577"/>
      <c r="G89" s="285" t="s">
        <v>895</v>
      </c>
      <c r="H89" s="551"/>
      <c r="I89" s="587"/>
    </row>
    <row r="90" spans="1:9" ht="14.25" x14ac:dyDescent="0.2">
      <c r="A90" s="479"/>
      <c r="B90" s="477"/>
      <c r="C90" s="478"/>
      <c r="D90" s="478"/>
      <c r="E90" s="478"/>
      <c r="F90" s="577"/>
      <c r="G90" s="285" t="s">
        <v>58</v>
      </c>
      <c r="H90" s="551"/>
      <c r="I90" s="587"/>
    </row>
    <row r="91" spans="1:9" ht="56.25" customHeight="1" x14ac:dyDescent="0.2">
      <c r="A91" s="479"/>
      <c r="B91" s="477"/>
      <c r="C91" s="478"/>
      <c r="D91" s="478"/>
      <c r="E91" s="478"/>
      <c r="F91" s="577"/>
      <c r="G91" s="286" t="s">
        <v>8</v>
      </c>
      <c r="H91" s="552"/>
      <c r="I91" s="587"/>
    </row>
    <row r="92" spans="1:9" ht="15" customHeight="1" x14ac:dyDescent="0.2">
      <c r="A92" s="479"/>
      <c r="B92" s="477"/>
      <c r="C92" s="478" t="s">
        <v>1609</v>
      </c>
      <c r="D92" s="478"/>
      <c r="E92" s="478"/>
      <c r="F92" s="577"/>
      <c r="G92" s="284" t="s">
        <v>5</v>
      </c>
      <c r="H92" s="550"/>
      <c r="I92" s="576"/>
    </row>
    <row r="93" spans="1:9" ht="14.25" x14ac:dyDescent="0.2">
      <c r="A93" s="479"/>
      <c r="B93" s="477"/>
      <c r="C93" s="478"/>
      <c r="D93" s="478"/>
      <c r="E93" s="478"/>
      <c r="F93" s="577"/>
      <c r="G93" s="285" t="s">
        <v>59</v>
      </c>
      <c r="H93" s="551"/>
      <c r="I93" s="576"/>
    </row>
    <row r="94" spans="1:9" ht="14.25" x14ac:dyDescent="0.2">
      <c r="A94" s="479"/>
      <c r="B94" s="477"/>
      <c r="C94" s="478"/>
      <c r="D94" s="478"/>
      <c r="E94" s="478"/>
      <c r="F94" s="577"/>
      <c r="G94" s="285" t="s">
        <v>60</v>
      </c>
      <c r="H94" s="551"/>
      <c r="I94" s="576"/>
    </row>
    <row r="95" spans="1:9" ht="14.25" x14ac:dyDescent="0.2">
      <c r="A95" s="479"/>
      <c r="B95" s="477"/>
      <c r="C95" s="478"/>
      <c r="D95" s="478"/>
      <c r="E95" s="478"/>
      <c r="F95" s="577"/>
      <c r="G95" s="286" t="s">
        <v>8</v>
      </c>
      <c r="H95" s="552"/>
      <c r="I95" s="576"/>
    </row>
    <row r="96" spans="1:9" ht="15" customHeight="1" x14ac:dyDescent="0.2">
      <c r="A96" s="479"/>
      <c r="B96" s="477"/>
      <c r="C96" s="478" t="s">
        <v>1610</v>
      </c>
      <c r="D96" s="478"/>
      <c r="E96" s="478"/>
      <c r="F96" s="577"/>
      <c r="G96" s="284" t="s">
        <v>5</v>
      </c>
      <c r="H96" s="550"/>
      <c r="I96" s="576"/>
    </row>
    <row r="97" spans="1:9" ht="14.25" x14ac:dyDescent="0.2">
      <c r="A97" s="479"/>
      <c r="B97" s="477"/>
      <c r="C97" s="478"/>
      <c r="D97" s="478"/>
      <c r="E97" s="478"/>
      <c r="F97" s="577"/>
      <c r="G97" s="285" t="s">
        <v>61</v>
      </c>
      <c r="H97" s="551"/>
      <c r="I97" s="576"/>
    </row>
    <row r="98" spans="1:9" ht="14.25" x14ac:dyDescent="0.2">
      <c r="A98" s="479"/>
      <c r="B98" s="477"/>
      <c r="C98" s="478"/>
      <c r="D98" s="478"/>
      <c r="E98" s="478"/>
      <c r="F98" s="577"/>
      <c r="G98" s="286" t="s">
        <v>8</v>
      </c>
      <c r="H98" s="552"/>
      <c r="I98" s="576"/>
    </row>
    <row r="99" spans="1:9" ht="15" customHeight="1" x14ac:dyDescent="0.2">
      <c r="A99" s="479"/>
      <c r="B99" s="477"/>
      <c r="C99" s="478" t="s">
        <v>1611</v>
      </c>
      <c r="D99" s="478"/>
      <c r="E99" s="478"/>
      <c r="F99" s="577"/>
      <c r="G99" s="284" t="s">
        <v>5</v>
      </c>
      <c r="H99" s="550"/>
      <c r="I99" s="576"/>
    </row>
    <row r="100" spans="1:9" ht="14.25" x14ac:dyDescent="0.2">
      <c r="A100" s="479"/>
      <c r="B100" s="477"/>
      <c r="C100" s="478"/>
      <c r="D100" s="478"/>
      <c r="E100" s="478"/>
      <c r="F100" s="577"/>
      <c r="G100" s="285" t="s">
        <v>62</v>
      </c>
      <c r="H100" s="551"/>
      <c r="I100" s="576"/>
    </row>
    <row r="101" spans="1:9" ht="14.25" x14ac:dyDescent="0.2">
      <c r="A101" s="479"/>
      <c r="B101" s="477"/>
      <c r="C101" s="478"/>
      <c r="D101" s="478"/>
      <c r="E101" s="478"/>
      <c r="F101" s="577"/>
      <c r="G101" s="286" t="s">
        <v>8</v>
      </c>
      <c r="H101" s="552"/>
      <c r="I101" s="576"/>
    </row>
    <row r="102" spans="1:9" ht="15" customHeight="1" x14ac:dyDescent="0.2">
      <c r="A102" s="300"/>
      <c r="B102" s="277"/>
      <c r="C102" s="533" t="s">
        <v>214</v>
      </c>
      <c r="D102" s="534"/>
      <c r="E102" s="534"/>
      <c r="F102" s="535"/>
      <c r="G102" s="82" t="s">
        <v>42</v>
      </c>
      <c r="H102" s="55">
        <f>(H88+H92+H96+H99)/4</f>
        <v>0</v>
      </c>
      <c r="I102" s="301"/>
    </row>
    <row r="103" spans="1:9" ht="45" customHeight="1" x14ac:dyDescent="0.2">
      <c r="A103" s="479" t="s">
        <v>886</v>
      </c>
      <c r="B103" s="539" t="s">
        <v>954</v>
      </c>
      <c r="C103" s="494" t="s">
        <v>215</v>
      </c>
      <c r="D103" s="494"/>
      <c r="E103" s="494"/>
      <c r="F103" s="494"/>
      <c r="G103" s="284"/>
      <c r="H103" s="65"/>
      <c r="I103" s="323"/>
    </row>
    <row r="104" spans="1:9" ht="15" customHeight="1" x14ac:dyDescent="0.2">
      <c r="A104" s="479"/>
      <c r="B104" s="540"/>
      <c r="C104" s="564" t="s">
        <v>1612</v>
      </c>
      <c r="D104" s="565"/>
      <c r="E104" s="565"/>
      <c r="F104" s="565"/>
      <c r="G104" s="284" t="s">
        <v>5</v>
      </c>
      <c r="H104" s="550"/>
      <c r="I104" s="576"/>
    </row>
    <row r="105" spans="1:9" ht="28.5" x14ac:dyDescent="0.2">
      <c r="A105" s="479"/>
      <c r="B105" s="540"/>
      <c r="C105" s="566"/>
      <c r="D105" s="567"/>
      <c r="E105" s="567"/>
      <c r="F105" s="567"/>
      <c r="G105" s="285" t="s">
        <v>216</v>
      </c>
      <c r="H105" s="551"/>
      <c r="I105" s="576"/>
    </row>
    <row r="106" spans="1:9" ht="14.25" x14ac:dyDescent="0.2">
      <c r="A106" s="479"/>
      <c r="B106" s="540"/>
      <c r="C106" s="568"/>
      <c r="D106" s="569"/>
      <c r="E106" s="569"/>
      <c r="F106" s="569"/>
      <c r="G106" s="286" t="s">
        <v>8</v>
      </c>
      <c r="H106" s="552"/>
      <c r="I106" s="576"/>
    </row>
    <row r="107" spans="1:9" ht="15" customHeight="1" x14ac:dyDescent="0.2">
      <c r="A107" s="479"/>
      <c r="B107" s="540"/>
      <c r="C107" s="564" t="s">
        <v>1613</v>
      </c>
      <c r="D107" s="565"/>
      <c r="E107" s="571"/>
      <c r="F107" s="276" t="s">
        <v>1250</v>
      </c>
      <c r="G107" s="286" t="s">
        <v>809</v>
      </c>
      <c r="H107" s="266"/>
      <c r="I107" s="320"/>
    </row>
    <row r="108" spans="1:9" ht="15" customHeight="1" x14ac:dyDescent="0.2">
      <c r="A108" s="479"/>
      <c r="B108" s="540"/>
      <c r="C108" s="566"/>
      <c r="D108" s="567"/>
      <c r="E108" s="572"/>
      <c r="F108" s="276" t="s">
        <v>1251</v>
      </c>
      <c r="G108" s="286" t="s">
        <v>809</v>
      </c>
      <c r="H108" s="266"/>
      <c r="I108" s="320"/>
    </row>
    <row r="109" spans="1:9" ht="15" customHeight="1" x14ac:dyDescent="0.2">
      <c r="A109" s="479"/>
      <c r="B109" s="540"/>
      <c r="C109" s="566"/>
      <c r="D109" s="567"/>
      <c r="E109" s="572"/>
      <c r="F109" s="276" t="s">
        <v>1252</v>
      </c>
      <c r="G109" s="286" t="s">
        <v>809</v>
      </c>
      <c r="H109" s="266"/>
      <c r="I109" s="320"/>
    </row>
    <row r="110" spans="1:9" ht="15" customHeight="1" x14ac:dyDescent="0.2">
      <c r="A110" s="479"/>
      <c r="B110" s="540"/>
      <c r="C110" s="566"/>
      <c r="D110" s="567"/>
      <c r="E110" s="572"/>
      <c r="F110" s="276" t="s">
        <v>1253</v>
      </c>
      <c r="G110" s="286" t="s">
        <v>809</v>
      </c>
      <c r="H110" s="266"/>
      <c r="I110" s="320"/>
    </row>
    <row r="111" spans="1:9" ht="15" customHeight="1" x14ac:dyDescent="0.2">
      <c r="A111" s="479"/>
      <c r="B111" s="540"/>
      <c r="C111" s="566"/>
      <c r="D111" s="567"/>
      <c r="E111" s="572"/>
      <c r="F111" s="276" t="s">
        <v>1254</v>
      </c>
      <c r="G111" s="286" t="s">
        <v>809</v>
      </c>
      <c r="H111" s="266"/>
      <c r="I111" s="320"/>
    </row>
    <row r="112" spans="1:9" ht="15" customHeight="1" x14ac:dyDescent="0.2">
      <c r="A112" s="479"/>
      <c r="B112" s="540"/>
      <c r="C112" s="566"/>
      <c r="D112" s="567"/>
      <c r="E112" s="572"/>
      <c r="F112" s="276" t="s">
        <v>1255</v>
      </c>
      <c r="G112" s="286" t="s">
        <v>809</v>
      </c>
      <c r="H112" s="266"/>
      <c r="I112" s="320"/>
    </row>
    <row r="113" spans="1:11" ht="14.25" x14ac:dyDescent="0.2">
      <c r="A113" s="479"/>
      <c r="B113" s="540"/>
      <c r="C113" s="566"/>
      <c r="D113" s="567"/>
      <c r="E113" s="572"/>
      <c r="F113" s="276" t="s">
        <v>1256</v>
      </c>
      <c r="G113" s="286" t="s">
        <v>809</v>
      </c>
      <c r="H113" s="266"/>
      <c r="I113" s="320"/>
    </row>
    <row r="114" spans="1:11" ht="15" customHeight="1" x14ac:dyDescent="0.2">
      <c r="A114" s="479"/>
      <c r="B114" s="540"/>
      <c r="C114" s="566"/>
      <c r="D114" s="567"/>
      <c r="E114" s="572"/>
      <c r="F114" s="276" t="s">
        <v>1257</v>
      </c>
      <c r="G114" s="286" t="s">
        <v>809</v>
      </c>
      <c r="H114" s="266"/>
      <c r="I114" s="320"/>
    </row>
    <row r="115" spans="1:11" ht="15" customHeight="1" x14ac:dyDescent="0.2">
      <c r="A115" s="479"/>
      <c r="B115" s="540"/>
      <c r="C115" s="566"/>
      <c r="D115" s="567"/>
      <c r="E115" s="572"/>
      <c r="F115" s="276" t="s">
        <v>1258</v>
      </c>
      <c r="G115" s="286" t="s">
        <v>809</v>
      </c>
      <c r="H115" s="266"/>
      <c r="I115" s="320"/>
    </row>
    <row r="116" spans="1:11" ht="15" customHeight="1" x14ac:dyDescent="0.2">
      <c r="A116" s="479"/>
      <c r="B116" s="540"/>
      <c r="C116" s="568"/>
      <c r="D116" s="569"/>
      <c r="E116" s="573"/>
      <c r="F116" s="276" t="s">
        <v>1259</v>
      </c>
      <c r="G116" s="286" t="s">
        <v>809</v>
      </c>
      <c r="H116" s="266"/>
      <c r="I116" s="320"/>
    </row>
    <row r="117" spans="1:11" ht="39" customHeight="1" x14ac:dyDescent="0.2">
      <c r="A117" s="479"/>
      <c r="B117" s="540"/>
      <c r="C117" s="566" t="s">
        <v>1614</v>
      </c>
      <c r="D117" s="567"/>
      <c r="E117" s="572"/>
      <c r="F117" s="272" t="s">
        <v>1260</v>
      </c>
      <c r="G117" s="288" t="s">
        <v>9</v>
      </c>
      <c r="H117" s="266"/>
      <c r="I117" s="320"/>
    </row>
    <row r="118" spans="1:11" ht="60" customHeight="1" x14ac:dyDescent="0.2">
      <c r="A118" s="479"/>
      <c r="B118" s="540"/>
      <c r="C118" s="566"/>
      <c r="D118" s="567"/>
      <c r="E118" s="572"/>
      <c r="F118" s="272" t="s">
        <v>1261</v>
      </c>
      <c r="G118" s="288" t="s">
        <v>9</v>
      </c>
      <c r="H118" s="266"/>
      <c r="I118" s="320"/>
    </row>
    <row r="119" spans="1:11" ht="38.25" customHeight="1" x14ac:dyDescent="0.2">
      <c r="A119" s="479"/>
      <c r="B119" s="540"/>
      <c r="C119" s="566"/>
      <c r="D119" s="567"/>
      <c r="E119" s="572"/>
      <c r="F119" s="272" t="s">
        <v>1262</v>
      </c>
      <c r="G119" s="288" t="s">
        <v>9</v>
      </c>
      <c r="H119" s="266"/>
      <c r="I119" s="320"/>
    </row>
    <row r="120" spans="1:11" ht="43.5" customHeight="1" x14ac:dyDescent="0.2">
      <c r="A120" s="479"/>
      <c r="B120" s="541"/>
      <c r="C120" s="568"/>
      <c r="D120" s="569"/>
      <c r="E120" s="573"/>
      <c r="F120" s="272" t="s">
        <v>1263</v>
      </c>
      <c r="G120" s="288" t="s">
        <v>380</v>
      </c>
      <c r="H120" s="266"/>
      <c r="I120" s="320"/>
    </row>
    <row r="121" spans="1:11" ht="15" customHeight="1" x14ac:dyDescent="0.2">
      <c r="A121" s="300"/>
      <c r="B121" s="277"/>
      <c r="C121" s="533" t="s">
        <v>70</v>
      </c>
      <c r="D121" s="534"/>
      <c r="E121" s="534"/>
      <c r="F121" s="535"/>
      <c r="G121" s="287" t="s">
        <v>13</v>
      </c>
      <c r="H121" s="55">
        <f>SUM(H104:H120)/3</f>
        <v>0</v>
      </c>
      <c r="I121" s="301"/>
      <c r="K121" s="20"/>
    </row>
    <row r="122" spans="1:11" s="21" customFormat="1" ht="49.5" customHeight="1" x14ac:dyDescent="0.25">
      <c r="A122" s="479" t="s">
        <v>887</v>
      </c>
      <c r="B122" s="539" t="s">
        <v>955</v>
      </c>
      <c r="C122" s="536" t="s">
        <v>217</v>
      </c>
      <c r="D122" s="537"/>
      <c r="E122" s="537"/>
      <c r="F122" s="538"/>
      <c r="G122" s="275"/>
      <c r="H122" s="65"/>
      <c r="I122" s="323"/>
    </row>
    <row r="123" spans="1:11" ht="15" customHeight="1" x14ac:dyDescent="0.2">
      <c r="A123" s="479"/>
      <c r="B123" s="540"/>
      <c r="C123" s="564" t="s">
        <v>1615</v>
      </c>
      <c r="D123" s="565"/>
      <c r="E123" s="571"/>
      <c r="F123" s="276" t="s">
        <v>857</v>
      </c>
      <c r="G123" s="284" t="s">
        <v>5</v>
      </c>
      <c r="H123" s="550"/>
      <c r="I123" s="576"/>
    </row>
    <row r="124" spans="1:11" ht="14.25" x14ac:dyDescent="0.2">
      <c r="A124" s="479"/>
      <c r="B124" s="540"/>
      <c r="C124" s="566"/>
      <c r="D124" s="567"/>
      <c r="E124" s="572"/>
      <c r="F124" s="276" t="s">
        <v>858</v>
      </c>
      <c r="G124" s="285" t="s">
        <v>32</v>
      </c>
      <c r="H124" s="551"/>
      <c r="I124" s="576"/>
    </row>
    <row r="125" spans="1:11" ht="14.25" x14ac:dyDescent="0.2">
      <c r="A125" s="479"/>
      <c r="B125" s="540"/>
      <c r="C125" s="566"/>
      <c r="D125" s="567"/>
      <c r="E125" s="572"/>
      <c r="F125" s="276" t="s">
        <v>859</v>
      </c>
      <c r="G125" s="285" t="s">
        <v>17</v>
      </c>
      <c r="H125" s="551"/>
      <c r="I125" s="576"/>
    </row>
    <row r="126" spans="1:11" ht="14.25" x14ac:dyDescent="0.2">
      <c r="A126" s="479"/>
      <c r="B126" s="540"/>
      <c r="C126" s="566"/>
      <c r="D126" s="567"/>
      <c r="E126" s="572"/>
      <c r="F126" s="276" t="s">
        <v>860</v>
      </c>
      <c r="G126" s="285" t="s">
        <v>9</v>
      </c>
      <c r="H126" s="551"/>
      <c r="I126" s="576"/>
    </row>
    <row r="127" spans="1:11" ht="14.25" x14ac:dyDescent="0.2">
      <c r="A127" s="479"/>
      <c r="B127" s="540"/>
      <c r="C127" s="568"/>
      <c r="D127" s="569"/>
      <c r="E127" s="573"/>
      <c r="F127" s="276" t="s">
        <v>861</v>
      </c>
      <c r="G127" s="286" t="s">
        <v>18</v>
      </c>
      <c r="H127" s="552"/>
      <c r="I127" s="576"/>
    </row>
    <row r="128" spans="1:11" ht="15" customHeight="1" x14ac:dyDescent="0.2">
      <c r="A128" s="479"/>
      <c r="B128" s="540"/>
      <c r="C128" s="564" t="s">
        <v>1616</v>
      </c>
      <c r="D128" s="565"/>
      <c r="E128" s="571"/>
      <c r="F128" s="276" t="s">
        <v>857</v>
      </c>
      <c r="G128" s="284" t="s">
        <v>5</v>
      </c>
      <c r="H128" s="550"/>
      <c r="I128" s="576"/>
    </row>
    <row r="129" spans="1:9" ht="14.25" x14ac:dyDescent="0.2">
      <c r="A129" s="479"/>
      <c r="B129" s="540"/>
      <c r="C129" s="566"/>
      <c r="D129" s="567"/>
      <c r="E129" s="572"/>
      <c r="F129" s="276" t="s">
        <v>858</v>
      </c>
      <c r="G129" s="285" t="s">
        <v>32</v>
      </c>
      <c r="H129" s="551"/>
      <c r="I129" s="576"/>
    </row>
    <row r="130" spans="1:9" ht="14.25" x14ac:dyDescent="0.2">
      <c r="A130" s="479"/>
      <c r="B130" s="540"/>
      <c r="C130" s="566"/>
      <c r="D130" s="567"/>
      <c r="E130" s="572"/>
      <c r="F130" s="276" t="s">
        <v>859</v>
      </c>
      <c r="G130" s="285" t="s">
        <v>17</v>
      </c>
      <c r="H130" s="551"/>
      <c r="I130" s="576"/>
    </row>
    <row r="131" spans="1:9" ht="14.25" x14ac:dyDescent="0.2">
      <c r="A131" s="479"/>
      <c r="B131" s="540"/>
      <c r="C131" s="566"/>
      <c r="D131" s="567"/>
      <c r="E131" s="572"/>
      <c r="F131" s="276" t="s">
        <v>860</v>
      </c>
      <c r="G131" s="285" t="s">
        <v>9</v>
      </c>
      <c r="H131" s="551"/>
      <c r="I131" s="576"/>
    </row>
    <row r="132" spans="1:9" ht="14.25" x14ac:dyDescent="0.2">
      <c r="A132" s="479"/>
      <c r="B132" s="540"/>
      <c r="C132" s="568"/>
      <c r="D132" s="569"/>
      <c r="E132" s="573"/>
      <c r="F132" s="276" t="s">
        <v>861</v>
      </c>
      <c r="G132" s="286" t="s">
        <v>18</v>
      </c>
      <c r="H132" s="552"/>
      <c r="I132" s="576"/>
    </row>
    <row r="133" spans="1:9" ht="15" customHeight="1" x14ac:dyDescent="0.2">
      <c r="A133" s="479"/>
      <c r="B133" s="540"/>
      <c r="C133" s="564" t="s">
        <v>1617</v>
      </c>
      <c r="D133" s="565"/>
      <c r="E133" s="565"/>
      <c r="F133" s="565"/>
      <c r="G133" s="284" t="s">
        <v>5</v>
      </c>
      <c r="H133" s="550"/>
      <c r="I133" s="576"/>
    </row>
    <row r="134" spans="1:9" ht="14.25" x14ac:dyDescent="0.2">
      <c r="A134" s="479"/>
      <c r="B134" s="540"/>
      <c r="C134" s="566"/>
      <c r="D134" s="567"/>
      <c r="E134" s="567"/>
      <c r="F134" s="567"/>
      <c r="G134" s="285" t="s">
        <v>73</v>
      </c>
      <c r="H134" s="551"/>
      <c r="I134" s="576"/>
    </row>
    <row r="135" spans="1:9" ht="14.25" x14ac:dyDescent="0.2">
      <c r="A135" s="479"/>
      <c r="B135" s="540"/>
      <c r="C135" s="568"/>
      <c r="D135" s="569"/>
      <c r="E135" s="569"/>
      <c r="F135" s="569"/>
      <c r="G135" s="286" t="s">
        <v>8</v>
      </c>
      <c r="H135" s="552"/>
      <c r="I135" s="576"/>
    </row>
    <row r="136" spans="1:9" ht="15" customHeight="1" x14ac:dyDescent="0.2">
      <c r="A136" s="479"/>
      <c r="B136" s="540"/>
      <c r="C136" s="564" t="s">
        <v>1618</v>
      </c>
      <c r="D136" s="565"/>
      <c r="E136" s="565"/>
      <c r="F136" s="565"/>
      <c r="G136" s="284" t="s">
        <v>5</v>
      </c>
      <c r="H136" s="550"/>
      <c r="I136" s="576"/>
    </row>
    <row r="137" spans="1:9" ht="14.25" x14ac:dyDescent="0.2">
      <c r="A137" s="479"/>
      <c r="B137" s="540"/>
      <c r="C137" s="566"/>
      <c r="D137" s="567"/>
      <c r="E137" s="567"/>
      <c r="F137" s="567"/>
      <c r="G137" s="285" t="s">
        <v>73</v>
      </c>
      <c r="H137" s="551"/>
      <c r="I137" s="576"/>
    </row>
    <row r="138" spans="1:9" ht="14.25" x14ac:dyDescent="0.2">
      <c r="A138" s="479"/>
      <c r="B138" s="540"/>
      <c r="C138" s="566"/>
      <c r="D138" s="567"/>
      <c r="E138" s="567"/>
      <c r="F138" s="567"/>
      <c r="G138" s="285" t="s">
        <v>74</v>
      </c>
      <c r="H138" s="551"/>
      <c r="I138" s="576"/>
    </row>
    <row r="139" spans="1:9" ht="14.25" x14ac:dyDescent="0.2">
      <c r="A139" s="479"/>
      <c r="B139" s="541"/>
      <c r="C139" s="568"/>
      <c r="D139" s="569"/>
      <c r="E139" s="569"/>
      <c r="F139" s="569"/>
      <c r="G139" s="286" t="s">
        <v>8</v>
      </c>
      <c r="H139" s="552"/>
      <c r="I139" s="576"/>
    </row>
    <row r="140" spans="1:9" ht="15" customHeight="1" x14ac:dyDescent="0.2">
      <c r="A140" s="300"/>
      <c r="B140" s="277"/>
      <c r="C140" s="533" t="s">
        <v>75</v>
      </c>
      <c r="D140" s="534"/>
      <c r="E140" s="534"/>
      <c r="F140" s="535"/>
      <c r="G140" s="82" t="s">
        <v>42</v>
      </c>
      <c r="H140" s="55">
        <f>(H123+H128+H133+H136)/4</f>
        <v>0</v>
      </c>
      <c r="I140" s="301"/>
    </row>
    <row r="141" spans="1:9" ht="45" customHeight="1" x14ac:dyDescent="0.2">
      <c r="A141" s="479" t="s">
        <v>888</v>
      </c>
      <c r="B141" s="539" t="s">
        <v>956</v>
      </c>
      <c r="C141" s="561" t="s">
        <v>218</v>
      </c>
      <c r="D141" s="562"/>
      <c r="E141" s="562"/>
      <c r="F141" s="563"/>
      <c r="G141" s="284"/>
      <c r="H141" s="65"/>
      <c r="I141" s="323"/>
    </row>
    <row r="142" spans="1:9" ht="15" customHeight="1" x14ac:dyDescent="0.2">
      <c r="A142" s="479"/>
      <c r="B142" s="540"/>
      <c r="C142" s="564" t="s">
        <v>1619</v>
      </c>
      <c r="D142" s="565"/>
      <c r="E142" s="565"/>
      <c r="F142" s="565"/>
      <c r="G142" s="284" t="s">
        <v>5</v>
      </c>
      <c r="H142" s="550"/>
      <c r="I142" s="576"/>
    </row>
    <row r="143" spans="1:9" ht="14.25" x14ac:dyDescent="0.2">
      <c r="A143" s="479"/>
      <c r="B143" s="540"/>
      <c r="C143" s="566"/>
      <c r="D143" s="567"/>
      <c r="E143" s="567"/>
      <c r="F143" s="567"/>
      <c r="G143" s="285" t="s">
        <v>219</v>
      </c>
      <c r="H143" s="551"/>
      <c r="I143" s="576"/>
    </row>
    <row r="144" spans="1:9" ht="14.25" x14ac:dyDescent="0.2">
      <c r="A144" s="479"/>
      <c r="B144" s="540"/>
      <c r="C144" s="566"/>
      <c r="D144" s="567"/>
      <c r="E144" s="567"/>
      <c r="F144" s="567"/>
      <c r="G144" s="285" t="s">
        <v>220</v>
      </c>
      <c r="H144" s="551"/>
      <c r="I144" s="576"/>
    </row>
    <row r="145" spans="1:9" ht="14.25" x14ac:dyDescent="0.2">
      <c r="A145" s="479"/>
      <c r="B145" s="540"/>
      <c r="C145" s="568"/>
      <c r="D145" s="569"/>
      <c r="E145" s="569"/>
      <c r="F145" s="569"/>
      <c r="G145" s="286" t="s">
        <v>8</v>
      </c>
      <c r="H145" s="552"/>
      <c r="I145" s="576"/>
    </row>
    <row r="146" spans="1:9" ht="15" customHeight="1" x14ac:dyDescent="0.2">
      <c r="A146" s="479"/>
      <c r="B146" s="540"/>
      <c r="C146" s="564" t="s">
        <v>1620</v>
      </c>
      <c r="D146" s="565"/>
      <c r="E146" s="565"/>
      <c r="F146" s="565"/>
      <c r="G146" s="284" t="s">
        <v>5</v>
      </c>
      <c r="H146" s="550"/>
      <c r="I146" s="576"/>
    </row>
    <row r="147" spans="1:9" ht="14.25" x14ac:dyDescent="0.2">
      <c r="A147" s="479"/>
      <c r="B147" s="540"/>
      <c r="C147" s="566"/>
      <c r="D147" s="567"/>
      <c r="E147" s="567"/>
      <c r="F147" s="567"/>
      <c r="G147" s="285" t="s">
        <v>219</v>
      </c>
      <c r="H147" s="551"/>
      <c r="I147" s="576"/>
    </row>
    <row r="148" spans="1:9" ht="14.25" x14ac:dyDescent="0.2">
      <c r="A148" s="479"/>
      <c r="B148" s="540"/>
      <c r="C148" s="566"/>
      <c r="D148" s="567"/>
      <c r="E148" s="567"/>
      <c r="F148" s="567"/>
      <c r="G148" s="285" t="s">
        <v>220</v>
      </c>
      <c r="H148" s="551"/>
      <c r="I148" s="576"/>
    </row>
    <row r="149" spans="1:9" ht="14.25" x14ac:dyDescent="0.2">
      <c r="A149" s="479"/>
      <c r="B149" s="540"/>
      <c r="C149" s="568"/>
      <c r="D149" s="569"/>
      <c r="E149" s="569"/>
      <c r="F149" s="569"/>
      <c r="G149" s="286" t="s">
        <v>8</v>
      </c>
      <c r="H149" s="552"/>
      <c r="I149" s="576"/>
    </row>
    <row r="150" spans="1:9" ht="15" customHeight="1" x14ac:dyDescent="0.2">
      <c r="A150" s="479"/>
      <c r="B150" s="540"/>
      <c r="C150" s="564" t="s">
        <v>1621</v>
      </c>
      <c r="D150" s="565"/>
      <c r="E150" s="565"/>
      <c r="F150" s="565"/>
      <c r="G150" s="284" t="s">
        <v>5</v>
      </c>
      <c r="H150" s="550"/>
      <c r="I150" s="576"/>
    </row>
    <row r="151" spans="1:9" ht="14.25" x14ac:dyDescent="0.2">
      <c r="A151" s="479"/>
      <c r="B151" s="540"/>
      <c r="C151" s="566"/>
      <c r="D151" s="567"/>
      <c r="E151" s="567"/>
      <c r="F151" s="567"/>
      <c r="G151" s="285" t="s">
        <v>219</v>
      </c>
      <c r="H151" s="551"/>
      <c r="I151" s="576"/>
    </row>
    <row r="152" spans="1:9" ht="14.25" x14ac:dyDescent="0.2">
      <c r="A152" s="479"/>
      <c r="B152" s="540"/>
      <c r="C152" s="566"/>
      <c r="D152" s="567"/>
      <c r="E152" s="567"/>
      <c r="F152" s="567"/>
      <c r="G152" s="285" t="s">
        <v>220</v>
      </c>
      <c r="H152" s="551"/>
      <c r="I152" s="576"/>
    </row>
    <row r="153" spans="1:9" ht="14.25" x14ac:dyDescent="0.2">
      <c r="A153" s="479"/>
      <c r="B153" s="540"/>
      <c r="C153" s="568"/>
      <c r="D153" s="569"/>
      <c r="E153" s="569"/>
      <c r="F153" s="569"/>
      <c r="G153" s="286" t="s">
        <v>8</v>
      </c>
      <c r="H153" s="552"/>
      <c r="I153" s="576"/>
    </row>
    <row r="154" spans="1:9" ht="15" customHeight="1" x14ac:dyDescent="0.2">
      <c r="A154" s="479"/>
      <c r="B154" s="540"/>
      <c r="C154" s="564" t="s">
        <v>1622</v>
      </c>
      <c r="D154" s="565"/>
      <c r="E154" s="565"/>
      <c r="F154" s="565"/>
      <c r="G154" s="284" t="s">
        <v>5</v>
      </c>
      <c r="H154" s="550"/>
      <c r="I154" s="576"/>
    </row>
    <row r="155" spans="1:9" ht="14.25" x14ac:dyDescent="0.2">
      <c r="A155" s="479"/>
      <c r="B155" s="540"/>
      <c r="C155" s="566"/>
      <c r="D155" s="567"/>
      <c r="E155" s="567"/>
      <c r="F155" s="567"/>
      <c r="G155" s="285" t="s">
        <v>219</v>
      </c>
      <c r="H155" s="551"/>
      <c r="I155" s="576"/>
    </row>
    <row r="156" spans="1:9" ht="14.25" x14ac:dyDescent="0.2">
      <c r="A156" s="479"/>
      <c r="B156" s="540"/>
      <c r="C156" s="566"/>
      <c r="D156" s="567"/>
      <c r="E156" s="567"/>
      <c r="F156" s="567"/>
      <c r="G156" s="285" t="s">
        <v>220</v>
      </c>
      <c r="H156" s="551"/>
      <c r="I156" s="576"/>
    </row>
    <row r="157" spans="1:9" ht="14.25" x14ac:dyDescent="0.2">
      <c r="A157" s="479"/>
      <c r="B157" s="541"/>
      <c r="C157" s="568"/>
      <c r="D157" s="569"/>
      <c r="E157" s="569"/>
      <c r="F157" s="569"/>
      <c r="G157" s="286" t="s">
        <v>8</v>
      </c>
      <c r="H157" s="552"/>
      <c r="I157" s="576"/>
    </row>
    <row r="158" spans="1:9" ht="14.25" x14ac:dyDescent="0.2">
      <c r="A158" s="300"/>
      <c r="B158" s="277"/>
      <c r="C158" s="533" t="s">
        <v>81</v>
      </c>
      <c r="D158" s="534"/>
      <c r="E158" s="534"/>
      <c r="F158" s="535"/>
      <c r="G158" s="82" t="s">
        <v>42</v>
      </c>
      <c r="H158" s="55">
        <f>(H142+H146+H150+H154)/4</f>
        <v>0</v>
      </c>
      <c r="I158" s="301"/>
    </row>
    <row r="159" spans="1:9" ht="32.25" customHeight="1" x14ac:dyDescent="0.2">
      <c r="A159" s="479" t="s">
        <v>889</v>
      </c>
      <c r="B159" s="539" t="s">
        <v>957</v>
      </c>
      <c r="C159" s="561" t="s">
        <v>221</v>
      </c>
      <c r="D159" s="562"/>
      <c r="E159" s="562"/>
      <c r="F159" s="563"/>
      <c r="G159" s="284"/>
      <c r="H159" s="65"/>
      <c r="I159" s="323"/>
    </row>
    <row r="160" spans="1:9" ht="15" customHeight="1" x14ac:dyDescent="0.2">
      <c r="A160" s="479"/>
      <c r="B160" s="540"/>
      <c r="C160" s="564" t="s">
        <v>1623</v>
      </c>
      <c r="D160" s="565"/>
      <c r="E160" s="565"/>
      <c r="F160" s="565"/>
      <c r="G160" s="284" t="s">
        <v>5</v>
      </c>
      <c r="H160" s="550"/>
      <c r="I160" s="576"/>
    </row>
    <row r="161" spans="1:9" ht="14.25" x14ac:dyDescent="0.2">
      <c r="A161" s="479"/>
      <c r="B161" s="540"/>
      <c r="C161" s="566"/>
      <c r="D161" s="567"/>
      <c r="E161" s="567"/>
      <c r="F161" s="567"/>
      <c r="G161" s="285" t="s">
        <v>222</v>
      </c>
      <c r="H161" s="551"/>
      <c r="I161" s="576"/>
    </row>
    <row r="162" spans="1:9" ht="14.25" x14ac:dyDescent="0.2">
      <c r="A162" s="479"/>
      <c r="B162" s="540"/>
      <c r="C162" s="566"/>
      <c r="D162" s="567"/>
      <c r="E162" s="567"/>
      <c r="F162" s="567"/>
      <c r="G162" s="285" t="s">
        <v>223</v>
      </c>
      <c r="H162" s="551"/>
      <c r="I162" s="576"/>
    </row>
    <row r="163" spans="1:9" ht="14.25" x14ac:dyDescent="0.2">
      <c r="A163" s="479"/>
      <c r="B163" s="540"/>
      <c r="C163" s="568"/>
      <c r="D163" s="569"/>
      <c r="E163" s="569"/>
      <c r="F163" s="569"/>
      <c r="G163" s="286" t="s">
        <v>224</v>
      </c>
      <c r="H163" s="552"/>
      <c r="I163" s="576"/>
    </row>
    <row r="164" spans="1:9" ht="15" customHeight="1" x14ac:dyDescent="0.2">
      <c r="A164" s="479"/>
      <c r="B164" s="540"/>
      <c r="C164" s="564" t="s">
        <v>1624</v>
      </c>
      <c r="D164" s="565"/>
      <c r="E164" s="565"/>
      <c r="F164" s="565"/>
      <c r="G164" s="284" t="s">
        <v>5</v>
      </c>
      <c r="H164" s="550"/>
      <c r="I164" s="576"/>
    </row>
    <row r="165" spans="1:9" ht="14.25" x14ac:dyDescent="0.2">
      <c r="A165" s="479"/>
      <c r="B165" s="540"/>
      <c r="C165" s="566"/>
      <c r="D165" s="567"/>
      <c r="E165" s="567"/>
      <c r="F165" s="567"/>
      <c r="G165" s="285" t="s">
        <v>222</v>
      </c>
      <c r="H165" s="551"/>
      <c r="I165" s="576"/>
    </row>
    <row r="166" spans="1:9" ht="14.25" x14ac:dyDescent="0.2">
      <c r="A166" s="479"/>
      <c r="B166" s="540"/>
      <c r="C166" s="566"/>
      <c r="D166" s="567"/>
      <c r="E166" s="567"/>
      <c r="F166" s="567"/>
      <c r="G166" s="285" t="s">
        <v>223</v>
      </c>
      <c r="H166" s="551"/>
      <c r="I166" s="576"/>
    </row>
    <row r="167" spans="1:9" ht="14.25" x14ac:dyDescent="0.2">
      <c r="A167" s="479"/>
      <c r="B167" s="540"/>
      <c r="C167" s="568"/>
      <c r="D167" s="569"/>
      <c r="E167" s="569"/>
      <c r="F167" s="569"/>
      <c r="G167" s="286" t="s">
        <v>224</v>
      </c>
      <c r="H167" s="552"/>
      <c r="I167" s="576"/>
    </row>
    <row r="168" spans="1:9" ht="15" customHeight="1" x14ac:dyDescent="0.2">
      <c r="A168" s="479"/>
      <c r="B168" s="540"/>
      <c r="C168" s="564" t="s">
        <v>1625</v>
      </c>
      <c r="D168" s="565"/>
      <c r="E168" s="565"/>
      <c r="F168" s="565"/>
      <c r="G168" s="284" t="s">
        <v>5</v>
      </c>
      <c r="H168" s="550"/>
      <c r="I168" s="576"/>
    </row>
    <row r="169" spans="1:9" ht="14.25" x14ac:dyDescent="0.2">
      <c r="A169" s="479"/>
      <c r="B169" s="540"/>
      <c r="C169" s="566"/>
      <c r="D169" s="567"/>
      <c r="E169" s="567"/>
      <c r="F169" s="567"/>
      <c r="G169" s="285" t="s">
        <v>97</v>
      </c>
      <c r="H169" s="551"/>
      <c r="I169" s="576"/>
    </row>
    <row r="170" spans="1:9" ht="14.25" x14ac:dyDescent="0.2">
      <c r="A170" s="479"/>
      <c r="B170" s="540"/>
      <c r="C170" s="566"/>
      <c r="D170" s="567"/>
      <c r="E170" s="567"/>
      <c r="F170" s="567"/>
      <c r="G170" s="285" t="s">
        <v>225</v>
      </c>
      <c r="H170" s="551"/>
      <c r="I170" s="576"/>
    </row>
    <row r="171" spans="1:9" ht="14.25" x14ac:dyDescent="0.2">
      <c r="A171" s="479"/>
      <c r="B171" s="541"/>
      <c r="C171" s="568"/>
      <c r="D171" s="569"/>
      <c r="E171" s="569"/>
      <c r="F171" s="569"/>
      <c r="G171" s="286" t="s">
        <v>8</v>
      </c>
      <c r="H171" s="552"/>
      <c r="I171" s="576"/>
    </row>
    <row r="172" spans="1:9" ht="14.25" x14ac:dyDescent="0.2">
      <c r="A172" s="300"/>
      <c r="B172" s="277"/>
      <c r="C172" s="533" t="s">
        <v>226</v>
      </c>
      <c r="D172" s="534"/>
      <c r="E172" s="534"/>
      <c r="F172" s="535"/>
      <c r="G172" s="82" t="s">
        <v>13</v>
      </c>
      <c r="H172" s="55">
        <f>(H160+H164+H168)/3</f>
        <v>0</v>
      </c>
      <c r="I172" s="301"/>
    </row>
    <row r="173" spans="1:9" ht="34.5" customHeight="1" x14ac:dyDescent="0.2">
      <c r="A173" s="479" t="s">
        <v>940</v>
      </c>
      <c r="B173" s="477" t="s">
        <v>800</v>
      </c>
      <c r="C173" s="561" t="s">
        <v>227</v>
      </c>
      <c r="D173" s="562"/>
      <c r="E173" s="562"/>
      <c r="F173" s="563"/>
      <c r="G173" s="288"/>
      <c r="H173" s="65"/>
      <c r="I173" s="323"/>
    </row>
    <row r="174" spans="1:9" ht="15" customHeight="1" x14ac:dyDescent="0.2">
      <c r="A174" s="479"/>
      <c r="B174" s="477"/>
      <c r="C174" s="564" t="s">
        <v>1626</v>
      </c>
      <c r="D174" s="565"/>
      <c r="E174" s="565"/>
      <c r="F174" s="571"/>
      <c r="G174" s="272" t="s">
        <v>228</v>
      </c>
      <c r="H174" s="550"/>
      <c r="I174" s="574"/>
    </row>
    <row r="175" spans="1:9" ht="14.25" x14ac:dyDescent="0.2">
      <c r="A175" s="479"/>
      <c r="B175" s="477"/>
      <c r="C175" s="566"/>
      <c r="D175" s="567"/>
      <c r="E175" s="567"/>
      <c r="F175" s="572"/>
      <c r="G175" s="272" t="s">
        <v>229</v>
      </c>
      <c r="H175" s="551"/>
      <c r="I175" s="574"/>
    </row>
    <row r="176" spans="1:9" ht="14.25" x14ac:dyDescent="0.2">
      <c r="A176" s="479"/>
      <c r="B176" s="477"/>
      <c r="C176" s="566"/>
      <c r="D176" s="567"/>
      <c r="E176" s="567"/>
      <c r="F176" s="572"/>
      <c r="G176" s="272" t="s">
        <v>91</v>
      </c>
      <c r="H176" s="551"/>
      <c r="I176" s="574"/>
    </row>
    <row r="177" spans="1:9" ht="14.25" x14ac:dyDescent="0.2">
      <c r="A177" s="479"/>
      <c r="B177" s="477"/>
      <c r="C177" s="566"/>
      <c r="D177" s="567"/>
      <c r="E177" s="567"/>
      <c r="F177" s="572"/>
      <c r="G177" s="272" t="s">
        <v>7</v>
      </c>
      <c r="H177" s="551"/>
      <c r="I177" s="574"/>
    </row>
    <row r="178" spans="1:9" ht="14.25" x14ac:dyDescent="0.2">
      <c r="A178" s="479"/>
      <c r="B178" s="477"/>
      <c r="C178" s="568"/>
      <c r="D178" s="569"/>
      <c r="E178" s="569"/>
      <c r="F178" s="573"/>
      <c r="G178" s="272" t="s">
        <v>8</v>
      </c>
      <c r="H178" s="552"/>
      <c r="I178" s="574"/>
    </row>
    <row r="179" spans="1:9" ht="15" customHeight="1" x14ac:dyDescent="0.2">
      <c r="A179" s="300"/>
      <c r="B179" s="277"/>
      <c r="C179" s="533" t="s">
        <v>230</v>
      </c>
      <c r="D179" s="534"/>
      <c r="E179" s="534"/>
      <c r="F179" s="535"/>
      <c r="G179" s="287" t="s">
        <v>799</v>
      </c>
      <c r="H179" s="55">
        <f>H174</f>
        <v>0</v>
      </c>
      <c r="I179" s="301"/>
    </row>
    <row r="180" spans="1:9" ht="15.75" customHeight="1" x14ac:dyDescent="0.2">
      <c r="A180" s="524" t="s">
        <v>1111</v>
      </c>
      <c r="B180" s="525"/>
      <c r="C180" s="525"/>
      <c r="D180" s="525"/>
      <c r="E180" s="525"/>
      <c r="F180" s="525"/>
      <c r="G180" s="525"/>
      <c r="H180" s="525"/>
      <c r="I180" s="526"/>
    </row>
    <row r="181" spans="1:9" ht="18" customHeight="1" x14ac:dyDescent="0.2">
      <c r="A181" s="527"/>
      <c r="B181" s="528"/>
      <c r="C181" s="528"/>
      <c r="D181" s="528"/>
      <c r="E181" s="528"/>
      <c r="F181" s="528"/>
      <c r="G181" s="528"/>
      <c r="H181" s="528"/>
      <c r="I181" s="529"/>
    </row>
    <row r="182" spans="1:9" s="116" customFormat="1" ht="14.25" x14ac:dyDescent="0.2">
      <c r="A182" s="327" t="s">
        <v>0</v>
      </c>
      <c r="B182" s="283" t="s">
        <v>798</v>
      </c>
      <c r="C182" s="570" t="s">
        <v>1</v>
      </c>
      <c r="D182" s="570"/>
      <c r="E182" s="570"/>
      <c r="F182" s="570"/>
      <c r="G182" s="283" t="s">
        <v>2</v>
      </c>
      <c r="H182" s="70" t="s">
        <v>3</v>
      </c>
      <c r="I182" s="328"/>
    </row>
    <row r="183" spans="1:9" ht="33.75" customHeight="1" x14ac:dyDescent="0.2">
      <c r="A183" s="479" t="s">
        <v>941</v>
      </c>
      <c r="B183" s="477" t="s">
        <v>958</v>
      </c>
      <c r="C183" s="494" t="s">
        <v>231</v>
      </c>
      <c r="D183" s="494"/>
      <c r="E183" s="494"/>
      <c r="F183" s="494"/>
      <c r="G183" s="284"/>
      <c r="H183" s="65"/>
      <c r="I183" s="323"/>
    </row>
    <row r="184" spans="1:9" ht="14.25" x14ac:dyDescent="0.2">
      <c r="A184" s="479"/>
      <c r="B184" s="477"/>
      <c r="C184" s="564" t="s">
        <v>1510</v>
      </c>
      <c r="D184" s="565"/>
      <c r="E184" s="565"/>
      <c r="F184" s="565"/>
      <c r="G184" s="284" t="s">
        <v>5</v>
      </c>
      <c r="H184" s="550"/>
      <c r="I184" s="576"/>
    </row>
    <row r="185" spans="1:9" ht="14.25" x14ac:dyDescent="0.2">
      <c r="A185" s="479"/>
      <c r="B185" s="477"/>
      <c r="C185" s="566"/>
      <c r="D185" s="567"/>
      <c r="E185" s="567"/>
      <c r="F185" s="567"/>
      <c r="G185" s="285" t="s">
        <v>97</v>
      </c>
      <c r="H185" s="551"/>
      <c r="I185" s="576"/>
    </row>
    <row r="186" spans="1:9" ht="14.25" x14ac:dyDescent="0.2">
      <c r="A186" s="479"/>
      <c r="B186" s="477"/>
      <c r="C186" s="566"/>
      <c r="D186" s="567"/>
      <c r="E186" s="567"/>
      <c r="F186" s="567"/>
      <c r="G186" s="285" t="s">
        <v>232</v>
      </c>
      <c r="H186" s="551"/>
      <c r="I186" s="576"/>
    </row>
    <row r="187" spans="1:9" ht="14.25" x14ac:dyDescent="0.2">
      <c r="A187" s="479"/>
      <c r="B187" s="477"/>
      <c r="C187" s="568"/>
      <c r="D187" s="569"/>
      <c r="E187" s="569"/>
      <c r="F187" s="569"/>
      <c r="G187" s="286" t="s">
        <v>8</v>
      </c>
      <c r="H187" s="552"/>
      <c r="I187" s="576"/>
    </row>
    <row r="188" spans="1:9" ht="15" customHeight="1" x14ac:dyDescent="0.2">
      <c r="A188" s="479"/>
      <c r="B188" s="477"/>
      <c r="C188" s="564" t="s">
        <v>1264</v>
      </c>
      <c r="D188" s="565"/>
      <c r="E188" s="565"/>
      <c r="F188" s="565"/>
      <c r="G188" s="284" t="s">
        <v>5</v>
      </c>
      <c r="H188" s="550"/>
      <c r="I188" s="576"/>
    </row>
    <row r="189" spans="1:9" ht="14.25" x14ac:dyDescent="0.2">
      <c r="A189" s="479"/>
      <c r="B189" s="477"/>
      <c r="C189" s="566"/>
      <c r="D189" s="567"/>
      <c r="E189" s="567"/>
      <c r="F189" s="567"/>
      <c r="G189" s="285" t="s">
        <v>233</v>
      </c>
      <c r="H189" s="551"/>
      <c r="I189" s="576"/>
    </row>
    <row r="190" spans="1:9" ht="14.25" x14ac:dyDescent="0.2">
      <c r="A190" s="479"/>
      <c r="B190" s="477"/>
      <c r="C190" s="568"/>
      <c r="D190" s="569"/>
      <c r="E190" s="569"/>
      <c r="F190" s="569"/>
      <c r="G190" s="286" t="s">
        <v>8</v>
      </c>
      <c r="H190" s="552"/>
      <c r="I190" s="576"/>
    </row>
    <row r="191" spans="1:9" ht="14.25" x14ac:dyDescent="0.2">
      <c r="A191" s="479"/>
      <c r="B191" s="477"/>
      <c r="C191" s="564" t="s">
        <v>1265</v>
      </c>
      <c r="D191" s="565"/>
      <c r="E191" s="565"/>
      <c r="F191" s="565"/>
      <c r="G191" s="284" t="s">
        <v>5</v>
      </c>
      <c r="H191" s="550"/>
      <c r="I191" s="576"/>
    </row>
    <row r="192" spans="1:9" ht="14.25" x14ac:dyDescent="0.2">
      <c r="A192" s="479"/>
      <c r="B192" s="477"/>
      <c r="C192" s="566"/>
      <c r="D192" s="567"/>
      <c r="E192" s="567"/>
      <c r="F192" s="567"/>
      <c r="G192" s="285" t="s">
        <v>233</v>
      </c>
      <c r="H192" s="551"/>
      <c r="I192" s="576"/>
    </row>
    <row r="193" spans="1:9" ht="14.25" x14ac:dyDescent="0.2">
      <c r="A193" s="479"/>
      <c r="B193" s="477"/>
      <c r="C193" s="568"/>
      <c r="D193" s="569"/>
      <c r="E193" s="569"/>
      <c r="F193" s="569"/>
      <c r="G193" s="286" t="s">
        <v>8</v>
      </c>
      <c r="H193" s="552"/>
      <c r="I193" s="576"/>
    </row>
    <row r="194" spans="1:9" ht="14.25" x14ac:dyDescent="0.2">
      <c r="A194" s="300"/>
      <c r="B194" s="277"/>
      <c r="C194" s="533" t="s">
        <v>234</v>
      </c>
      <c r="D194" s="534"/>
      <c r="E194" s="534"/>
      <c r="F194" s="535"/>
      <c r="G194" s="82" t="s">
        <v>13</v>
      </c>
      <c r="H194" s="55">
        <f>(H184+H188+H191)/3</f>
        <v>0</v>
      </c>
      <c r="I194" s="301"/>
    </row>
    <row r="195" spans="1:9" ht="39.75" customHeight="1" x14ac:dyDescent="0.2">
      <c r="A195" s="479" t="s">
        <v>942</v>
      </c>
      <c r="B195" s="539" t="s">
        <v>959</v>
      </c>
      <c r="C195" s="561" t="s">
        <v>235</v>
      </c>
      <c r="D195" s="562"/>
      <c r="E195" s="562"/>
      <c r="F195" s="563"/>
      <c r="G195" s="284"/>
      <c r="H195" s="65"/>
      <c r="I195" s="323"/>
    </row>
    <row r="196" spans="1:9" ht="15" customHeight="1" x14ac:dyDescent="0.2">
      <c r="A196" s="479"/>
      <c r="B196" s="540"/>
      <c r="C196" s="564" t="s">
        <v>1266</v>
      </c>
      <c r="D196" s="565"/>
      <c r="E196" s="565"/>
      <c r="F196" s="565"/>
      <c r="G196" s="284" t="s">
        <v>5</v>
      </c>
      <c r="H196" s="550"/>
      <c r="I196" s="576"/>
    </row>
    <row r="197" spans="1:9" ht="14.25" x14ac:dyDescent="0.2">
      <c r="A197" s="479"/>
      <c r="B197" s="540"/>
      <c r="C197" s="566"/>
      <c r="D197" s="567"/>
      <c r="E197" s="567"/>
      <c r="F197" s="567"/>
      <c r="G197" s="285" t="s">
        <v>132</v>
      </c>
      <c r="H197" s="551"/>
      <c r="I197" s="576"/>
    </row>
    <row r="198" spans="1:9" ht="14.25" x14ac:dyDescent="0.2">
      <c r="A198" s="479"/>
      <c r="B198" s="540"/>
      <c r="C198" s="568"/>
      <c r="D198" s="569"/>
      <c r="E198" s="569"/>
      <c r="F198" s="569"/>
      <c r="G198" s="286" t="s">
        <v>8</v>
      </c>
      <c r="H198" s="552"/>
      <c r="I198" s="576"/>
    </row>
    <row r="199" spans="1:9" ht="15" customHeight="1" x14ac:dyDescent="0.2">
      <c r="A199" s="479"/>
      <c r="B199" s="540"/>
      <c r="C199" s="564" t="s">
        <v>1267</v>
      </c>
      <c r="D199" s="565"/>
      <c r="E199" s="565"/>
      <c r="F199" s="565"/>
      <c r="G199" s="284" t="s">
        <v>120</v>
      </c>
      <c r="H199" s="550"/>
      <c r="I199" s="576"/>
    </row>
    <row r="200" spans="1:9" ht="14.25" x14ac:dyDescent="0.2">
      <c r="A200" s="479"/>
      <c r="B200" s="540"/>
      <c r="C200" s="566"/>
      <c r="D200" s="567"/>
      <c r="E200" s="567"/>
      <c r="F200" s="567"/>
      <c r="G200" s="285" t="s">
        <v>236</v>
      </c>
      <c r="H200" s="551"/>
      <c r="I200" s="576"/>
    </row>
    <row r="201" spans="1:9" ht="14.25" x14ac:dyDescent="0.2">
      <c r="A201" s="479"/>
      <c r="B201" s="540"/>
      <c r="C201" s="566"/>
      <c r="D201" s="567"/>
      <c r="E201" s="567"/>
      <c r="F201" s="567"/>
      <c r="G201" s="285" t="s">
        <v>130</v>
      </c>
      <c r="H201" s="551"/>
      <c r="I201" s="576"/>
    </row>
    <row r="202" spans="1:9" ht="14.25" x14ac:dyDescent="0.2">
      <c r="A202" s="479"/>
      <c r="B202" s="540"/>
      <c r="C202" s="566"/>
      <c r="D202" s="567"/>
      <c r="E202" s="567"/>
      <c r="F202" s="567"/>
      <c r="G202" s="285" t="s">
        <v>237</v>
      </c>
      <c r="H202" s="551"/>
      <c r="I202" s="576"/>
    </row>
    <row r="203" spans="1:9" ht="14.25" x14ac:dyDescent="0.2">
      <c r="A203" s="479"/>
      <c r="B203" s="541"/>
      <c r="C203" s="568"/>
      <c r="D203" s="569"/>
      <c r="E203" s="569"/>
      <c r="F203" s="569"/>
      <c r="G203" s="286" t="s">
        <v>8</v>
      </c>
      <c r="H203" s="552"/>
      <c r="I203" s="576"/>
    </row>
    <row r="204" spans="1:9" ht="14.25" x14ac:dyDescent="0.2">
      <c r="A204" s="300"/>
      <c r="B204" s="277"/>
      <c r="C204" s="533" t="s">
        <v>238</v>
      </c>
      <c r="D204" s="534"/>
      <c r="E204" s="534"/>
      <c r="F204" s="535"/>
      <c r="G204" s="82" t="s">
        <v>239</v>
      </c>
      <c r="H204" s="55">
        <f>(H196+H199)/2</f>
        <v>0</v>
      </c>
      <c r="I204" s="301"/>
    </row>
    <row r="205" spans="1:9" ht="30" customHeight="1" x14ac:dyDescent="0.2">
      <c r="A205" s="479" t="s">
        <v>943</v>
      </c>
      <c r="B205" s="477" t="s">
        <v>960</v>
      </c>
      <c r="C205" s="536" t="s">
        <v>240</v>
      </c>
      <c r="D205" s="537"/>
      <c r="E205" s="537"/>
      <c r="F205" s="538"/>
      <c r="G205" s="284"/>
      <c r="H205" s="65"/>
      <c r="I205" s="323"/>
    </row>
    <row r="206" spans="1:9" ht="15" customHeight="1" x14ac:dyDescent="0.2">
      <c r="A206" s="479"/>
      <c r="B206" s="477"/>
      <c r="C206" s="544" t="s">
        <v>1268</v>
      </c>
      <c r="D206" s="545"/>
      <c r="E206" s="545"/>
      <c r="F206" s="545"/>
      <c r="G206" s="284" t="s">
        <v>5</v>
      </c>
      <c r="H206" s="550"/>
      <c r="I206" s="576"/>
    </row>
    <row r="207" spans="1:9" ht="14.25" x14ac:dyDescent="0.2">
      <c r="A207" s="479"/>
      <c r="B207" s="477"/>
      <c r="C207" s="546"/>
      <c r="D207" s="547"/>
      <c r="E207" s="547"/>
      <c r="F207" s="547"/>
      <c r="G207" s="285" t="s">
        <v>241</v>
      </c>
      <c r="H207" s="551"/>
      <c r="I207" s="576"/>
    </row>
    <row r="208" spans="1:9" ht="14.25" x14ac:dyDescent="0.2">
      <c r="A208" s="479"/>
      <c r="B208" s="477"/>
      <c r="C208" s="546"/>
      <c r="D208" s="547"/>
      <c r="E208" s="547"/>
      <c r="F208" s="547"/>
      <c r="G208" s="285" t="s">
        <v>242</v>
      </c>
      <c r="H208" s="551"/>
      <c r="I208" s="576"/>
    </row>
    <row r="209" spans="1:9" ht="14.25" x14ac:dyDescent="0.2">
      <c r="A209" s="479"/>
      <c r="B209" s="477"/>
      <c r="C209" s="548"/>
      <c r="D209" s="549"/>
      <c r="E209" s="549"/>
      <c r="F209" s="549"/>
      <c r="G209" s="286" t="s">
        <v>8</v>
      </c>
      <c r="H209" s="552"/>
      <c r="I209" s="576"/>
    </row>
    <row r="210" spans="1:9" ht="18" customHeight="1" x14ac:dyDescent="0.2">
      <c r="A210" s="479"/>
      <c r="B210" s="477"/>
      <c r="C210" s="544" t="s">
        <v>1269</v>
      </c>
      <c r="D210" s="545"/>
      <c r="E210" s="545"/>
      <c r="F210" s="545"/>
      <c r="G210" s="284" t="s">
        <v>243</v>
      </c>
      <c r="H210" s="550"/>
      <c r="I210" s="576"/>
    </row>
    <row r="211" spans="1:9" ht="14.25" x14ac:dyDescent="0.2">
      <c r="A211" s="479"/>
      <c r="B211" s="477"/>
      <c r="C211" s="546"/>
      <c r="D211" s="547"/>
      <c r="E211" s="547"/>
      <c r="F211" s="547"/>
      <c r="G211" s="285" t="s">
        <v>244</v>
      </c>
      <c r="H211" s="551"/>
      <c r="I211" s="576"/>
    </row>
    <row r="212" spans="1:9" ht="14.25" x14ac:dyDescent="0.2">
      <c r="A212" s="479"/>
      <c r="B212" s="477"/>
      <c r="C212" s="546"/>
      <c r="D212" s="547"/>
      <c r="E212" s="547"/>
      <c r="F212" s="547"/>
      <c r="G212" s="285" t="s">
        <v>245</v>
      </c>
      <c r="H212" s="551"/>
      <c r="I212" s="576"/>
    </row>
    <row r="213" spans="1:9" ht="14.25" x14ac:dyDescent="0.2">
      <c r="A213" s="479"/>
      <c r="B213" s="477"/>
      <c r="C213" s="548"/>
      <c r="D213" s="549"/>
      <c r="E213" s="549"/>
      <c r="F213" s="549"/>
      <c r="G213" s="286" t="s">
        <v>8</v>
      </c>
      <c r="H213" s="552"/>
      <c r="I213" s="576"/>
    </row>
    <row r="214" spans="1:9" ht="15" customHeight="1" x14ac:dyDescent="0.2">
      <c r="A214" s="479"/>
      <c r="B214" s="477"/>
      <c r="C214" s="544" t="s">
        <v>1270</v>
      </c>
      <c r="D214" s="545"/>
      <c r="E214" s="545"/>
      <c r="F214" s="545"/>
      <c r="G214" s="284" t="s">
        <v>5</v>
      </c>
      <c r="H214" s="550"/>
      <c r="I214" s="576"/>
    </row>
    <row r="215" spans="1:9" ht="14.25" x14ac:dyDescent="0.2">
      <c r="A215" s="479"/>
      <c r="B215" s="477"/>
      <c r="C215" s="546"/>
      <c r="D215" s="547"/>
      <c r="E215" s="547"/>
      <c r="F215" s="547"/>
      <c r="G215" s="285" t="s">
        <v>130</v>
      </c>
      <c r="H215" s="551"/>
      <c r="I215" s="576"/>
    </row>
    <row r="216" spans="1:9" ht="14.25" x14ac:dyDescent="0.2">
      <c r="A216" s="479"/>
      <c r="B216" s="477"/>
      <c r="C216" s="548"/>
      <c r="D216" s="549"/>
      <c r="E216" s="549"/>
      <c r="F216" s="549"/>
      <c r="G216" s="286" t="s">
        <v>8</v>
      </c>
      <c r="H216" s="552"/>
      <c r="I216" s="576"/>
    </row>
    <row r="217" spans="1:9" ht="14.25" x14ac:dyDescent="0.2">
      <c r="A217" s="300"/>
      <c r="B217" s="277"/>
      <c r="C217" s="533" t="s">
        <v>246</v>
      </c>
      <c r="D217" s="534"/>
      <c r="E217" s="534"/>
      <c r="F217" s="535"/>
      <c r="G217" s="82" t="s">
        <v>13</v>
      </c>
      <c r="H217" s="55">
        <f>(H206+H210+H214)/3</f>
        <v>0</v>
      </c>
      <c r="I217" s="301"/>
    </row>
    <row r="218" spans="1:9" ht="37.5" customHeight="1" x14ac:dyDescent="0.2">
      <c r="A218" s="479" t="s">
        <v>944</v>
      </c>
      <c r="B218" s="539" t="s">
        <v>961</v>
      </c>
      <c r="C218" s="536" t="s">
        <v>247</v>
      </c>
      <c r="D218" s="537"/>
      <c r="E218" s="537"/>
      <c r="F218" s="538"/>
      <c r="G218" s="284"/>
      <c r="H218" s="65"/>
      <c r="I218" s="323"/>
    </row>
    <row r="219" spans="1:9" ht="15" customHeight="1" x14ac:dyDescent="0.2">
      <c r="A219" s="479"/>
      <c r="B219" s="540"/>
      <c r="C219" s="544" t="s">
        <v>1271</v>
      </c>
      <c r="D219" s="545"/>
      <c r="E219" s="545"/>
      <c r="F219" s="545"/>
      <c r="G219" s="284" t="s">
        <v>5</v>
      </c>
      <c r="H219" s="550"/>
      <c r="I219" s="576"/>
    </row>
    <row r="220" spans="1:9" ht="30.75" customHeight="1" x14ac:dyDescent="0.2">
      <c r="A220" s="479"/>
      <c r="B220" s="540"/>
      <c r="C220" s="546"/>
      <c r="D220" s="547"/>
      <c r="E220" s="547"/>
      <c r="F220" s="547"/>
      <c r="G220" s="285" t="s">
        <v>248</v>
      </c>
      <c r="H220" s="551"/>
      <c r="I220" s="576"/>
    </row>
    <row r="221" spans="1:9" ht="14.25" x14ac:dyDescent="0.2">
      <c r="A221" s="479"/>
      <c r="B221" s="540"/>
      <c r="C221" s="546"/>
      <c r="D221" s="547"/>
      <c r="E221" s="547"/>
      <c r="F221" s="547"/>
      <c r="G221" s="285" t="s">
        <v>249</v>
      </c>
      <c r="H221" s="551"/>
      <c r="I221" s="576"/>
    </row>
    <row r="222" spans="1:9" ht="14.25" x14ac:dyDescent="0.2">
      <c r="A222" s="479"/>
      <c r="B222" s="540"/>
      <c r="C222" s="548"/>
      <c r="D222" s="549"/>
      <c r="E222" s="549"/>
      <c r="F222" s="549"/>
      <c r="G222" s="286" t="s">
        <v>8</v>
      </c>
      <c r="H222" s="552"/>
      <c r="I222" s="576"/>
    </row>
    <row r="223" spans="1:9" ht="15" customHeight="1" x14ac:dyDescent="0.2">
      <c r="A223" s="479"/>
      <c r="B223" s="540"/>
      <c r="C223" s="544" t="s">
        <v>1272</v>
      </c>
      <c r="D223" s="545"/>
      <c r="E223" s="545"/>
      <c r="F223" s="545"/>
      <c r="G223" s="284" t="s">
        <v>5</v>
      </c>
      <c r="H223" s="550"/>
      <c r="I223" s="576"/>
    </row>
    <row r="224" spans="1:9" ht="14.25" x14ac:dyDescent="0.2">
      <c r="A224" s="479"/>
      <c r="B224" s="540"/>
      <c r="C224" s="546"/>
      <c r="D224" s="547"/>
      <c r="E224" s="547"/>
      <c r="F224" s="547"/>
      <c r="G224" s="285" t="s">
        <v>250</v>
      </c>
      <c r="H224" s="551"/>
      <c r="I224" s="576"/>
    </row>
    <row r="225" spans="1:9" ht="14.25" x14ac:dyDescent="0.2">
      <c r="A225" s="479"/>
      <c r="B225" s="540"/>
      <c r="C225" s="546"/>
      <c r="D225" s="547"/>
      <c r="E225" s="547"/>
      <c r="F225" s="547"/>
      <c r="G225" s="285" t="s">
        <v>251</v>
      </c>
      <c r="H225" s="551"/>
      <c r="I225" s="576"/>
    </row>
    <row r="226" spans="1:9" ht="14.25" x14ac:dyDescent="0.2">
      <c r="A226" s="479"/>
      <c r="B226" s="540"/>
      <c r="C226" s="548"/>
      <c r="D226" s="549"/>
      <c r="E226" s="549"/>
      <c r="F226" s="549"/>
      <c r="G226" s="286" t="s">
        <v>8</v>
      </c>
      <c r="H226" s="552"/>
      <c r="I226" s="576"/>
    </row>
    <row r="227" spans="1:9" ht="15" customHeight="1" x14ac:dyDescent="0.2">
      <c r="A227" s="479"/>
      <c r="B227" s="540"/>
      <c r="C227" s="544" t="s">
        <v>1273</v>
      </c>
      <c r="D227" s="545"/>
      <c r="E227" s="545"/>
      <c r="F227" s="545"/>
      <c r="G227" s="284" t="s">
        <v>5</v>
      </c>
      <c r="H227" s="550"/>
      <c r="I227" s="576"/>
    </row>
    <row r="228" spans="1:9" ht="14.25" x14ac:dyDescent="0.2">
      <c r="A228" s="479"/>
      <c r="B228" s="540"/>
      <c r="C228" s="546"/>
      <c r="D228" s="547"/>
      <c r="E228" s="547"/>
      <c r="F228" s="547"/>
      <c r="G228" s="285" t="s">
        <v>250</v>
      </c>
      <c r="H228" s="551"/>
      <c r="I228" s="576"/>
    </row>
    <row r="229" spans="1:9" ht="14.25" x14ac:dyDescent="0.2">
      <c r="A229" s="479"/>
      <c r="B229" s="540"/>
      <c r="C229" s="546"/>
      <c r="D229" s="547"/>
      <c r="E229" s="547"/>
      <c r="F229" s="547"/>
      <c r="G229" s="285" t="s">
        <v>252</v>
      </c>
      <c r="H229" s="551"/>
      <c r="I229" s="576"/>
    </row>
    <row r="230" spans="1:9" ht="14.25" x14ac:dyDescent="0.2">
      <c r="A230" s="479"/>
      <c r="B230" s="541"/>
      <c r="C230" s="548"/>
      <c r="D230" s="549"/>
      <c r="E230" s="549"/>
      <c r="F230" s="549"/>
      <c r="G230" s="286" t="s">
        <v>8</v>
      </c>
      <c r="H230" s="552"/>
      <c r="I230" s="576"/>
    </row>
    <row r="231" spans="1:9" ht="14.25" x14ac:dyDescent="0.2">
      <c r="A231" s="300"/>
      <c r="B231" s="277"/>
      <c r="C231" s="533" t="s">
        <v>253</v>
      </c>
      <c r="D231" s="534"/>
      <c r="E231" s="534"/>
      <c r="F231" s="535"/>
      <c r="G231" s="82" t="s">
        <v>13</v>
      </c>
      <c r="H231" s="55">
        <f>(H219+H223+H227)/3</f>
        <v>0</v>
      </c>
      <c r="I231" s="301"/>
    </row>
    <row r="232" spans="1:9" ht="20.25" customHeight="1" x14ac:dyDescent="0.2">
      <c r="A232" s="479" t="s">
        <v>945</v>
      </c>
      <c r="B232" s="539" t="s">
        <v>962</v>
      </c>
      <c r="C232" s="536" t="s">
        <v>254</v>
      </c>
      <c r="D232" s="537"/>
      <c r="E232" s="537"/>
      <c r="F232" s="538"/>
      <c r="G232" s="284"/>
      <c r="H232" s="65"/>
      <c r="I232" s="323"/>
    </row>
    <row r="233" spans="1:9" ht="14.25" x14ac:dyDescent="0.2">
      <c r="A233" s="479"/>
      <c r="B233" s="540"/>
      <c r="C233" s="544" t="s">
        <v>1274</v>
      </c>
      <c r="D233" s="545"/>
      <c r="E233" s="545"/>
      <c r="F233" s="545"/>
      <c r="G233" s="284" t="s">
        <v>5</v>
      </c>
      <c r="H233" s="550"/>
      <c r="I233" s="576"/>
    </row>
    <row r="234" spans="1:9" ht="14.25" x14ac:dyDescent="0.2">
      <c r="A234" s="479"/>
      <c r="B234" s="540"/>
      <c r="C234" s="546"/>
      <c r="D234" s="547"/>
      <c r="E234" s="547"/>
      <c r="F234" s="547"/>
      <c r="G234" s="285" t="s">
        <v>130</v>
      </c>
      <c r="H234" s="551"/>
      <c r="I234" s="576"/>
    </row>
    <row r="235" spans="1:9" ht="14.25" x14ac:dyDescent="0.2">
      <c r="A235" s="479"/>
      <c r="B235" s="540"/>
      <c r="C235" s="548"/>
      <c r="D235" s="549"/>
      <c r="E235" s="549"/>
      <c r="F235" s="549"/>
      <c r="G235" s="286" t="s">
        <v>8</v>
      </c>
      <c r="H235" s="552"/>
      <c r="I235" s="576"/>
    </row>
    <row r="236" spans="1:9" ht="14.25" x14ac:dyDescent="0.2">
      <c r="A236" s="479"/>
      <c r="B236" s="540"/>
      <c r="C236" s="544" t="s">
        <v>1275</v>
      </c>
      <c r="D236" s="545"/>
      <c r="E236" s="545"/>
      <c r="F236" s="545"/>
      <c r="G236" s="284" t="s">
        <v>255</v>
      </c>
      <c r="H236" s="550"/>
      <c r="I236" s="576"/>
    </row>
    <row r="237" spans="1:9" ht="14.25" x14ac:dyDescent="0.2">
      <c r="A237" s="479"/>
      <c r="B237" s="540"/>
      <c r="C237" s="546"/>
      <c r="D237" s="547"/>
      <c r="E237" s="547"/>
      <c r="F237" s="547"/>
      <c r="G237" s="285" t="s">
        <v>256</v>
      </c>
      <c r="H237" s="551"/>
      <c r="I237" s="576"/>
    </row>
    <row r="238" spans="1:9" ht="14.25" x14ac:dyDescent="0.2">
      <c r="A238" s="479"/>
      <c r="B238" s="540"/>
      <c r="C238" s="548"/>
      <c r="D238" s="549"/>
      <c r="E238" s="549"/>
      <c r="F238" s="549"/>
      <c r="G238" s="286" t="s">
        <v>8</v>
      </c>
      <c r="H238" s="552"/>
      <c r="I238" s="576"/>
    </row>
    <row r="239" spans="1:9" ht="20.25" customHeight="1" x14ac:dyDescent="0.2">
      <c r="A239" s="479"/>
      <c r="B239" s="540"/>
      <c r="C239" s="544" t="s">
        <v>1276</v>
      </c>
      <c r="D239" s="545"/>
      <c r="E239" s="545"/>
      <c r="F239" s="545"/>
      <c r="G239" s="284" t="s">
        <v>257</v>
      </c>
      <c r="H239" s="550"/>
      <c r="I239" s="576"/>
    </row>
    <row r="240" spans="1:9" ht="15" customHeight="1" x14ac:dyDescent="0.2">
      <c r="A240" s="479"/>
      <c r="B240" s="540"/>
      <c r="C240" s="546"/>
      <c r="D240" s="547"/>
      <c r="E240" s="547"/>
      <c r="F240" s="547"/>
      <c r="G240" s="285" t="s">
        <v>130</v>
      </c>
      <c r="H240" s="551"/>
      <c r="I240" s="576"/>
    </row>
    <row r="241" spans="1:9" ht="18.75" customHeight="1" x14ac:dyDescent="0.2">
      <c r="A241" s="479"/>
      <c r="B241" s="540"/>
      <c r="C241" s="546"/>
      <c r="D241" s="547"/>
      <c r="E241" s="547"/>
      <c r="F241" s="547"/>
      <c r="G241" s="285" t="s">
        <v>258</v>
      </c>
      <c r="H241" s="551"/>
      <c r="I241" s="576"/>
    </row>
    <row r="242" spans="1:9" ht="19.5" customHeight="1" x14ac:dyDescent="0.2">
      <c r="A242" s="479"/>
      <c r="B242" s="541"/>
      <c r="C242" s="548"/>
      <c r="D242" s="549"/>
      <c r="E242" s="549"/>
      <c r="F242" s="549"/>
      <c r="G242" s="286" t="s">
        <v>8</v>
      </c>
      <c r="H242" s="552"/>
      <c r="I242" s="576"/>
    </row>
    <row r="243" spans="1:9" ht="14.25" x14ac:dyDescent="0.2">
      <c r="A243" s="300"/>
      <c r="B243" s="277"/>
      <c r="C243" s="533" t="s">
        <v>178</v>
      </c>
      <c r="D243" s="534"/>
      <c r="E243" s="534"/>
      <c r="F243" s="535"/>
      <c r="G243" s="82" t="s">
        <v>13</v>
      </c>
      <c r="H243" s="55">
        <f>(H233+H236+H239)/3</f>
        <v>0</v>
      </c>
      <c r="I243" s="301"/>
    </row>
    <row r="244" spans="1:9" ht="15.75" customHeight="1" x14ac:dyDescent="0.2">
      <c r="A244" s="524" t="s">
        <v>1112</v>
      </c>
      <c r="B244" s="525"/>
      <c r="C244" s="525"/>
      <c r="D244" s="525"/>
      <c r="E244" s="525"/>
      <c r="F244" s="525"/>
      <c r="G244" s="525"/>
      <c r="H244" s="525"/>
      <c r="I244" s="526"/>
    </row>
    <row r="245" spans="1:9" ht="15.75" customHeight="1" x14ac:dyDescent="0.2">
      <c r="A245" s="527"/>
      <c r="B245" s="528"/>
      <c r="C245" s="528"/>
      <c r="D245" s="528"/>
      <c r="E245" s="528"/>
      <c r="F245" s="528"/>
      <c r="G245" s="528"/>
      <c r="H245" s="528"/>
      <c r="I245" s="529"/>
    </row>
    <row r="246" spans="1:9" ht="14.25" x14ac:dyDescent="0.2">
      <c r="A246" s="329" t="s">
        <v>0</v>
      </c>
      <c r="B246" s="114" t="s">
        <v>798</v>
      </c>
      <c r="C246" s="558" t="s">
        <v>1</v>
      </c>
      <c r="D246" s="559"/>
      <c r="E246" s="559"/>
      <c r="F246" s="560"/>
      <c r="G246" s="69" t="s">
        <v>2</v>
      </c>
      <c r="H246" s="70" t="s">
        <v>3</v>
      </c>
      <c r="I246" s="328"/>
    </row>
    <row r="247" spans="1:9" ht="55.5" customHeight="1" x14ac:dyDescent="0.2">
      <c r="A247" s="479" t="s">
        <v>946</v>
      </c>
      <c r="B247" s="539" t="s">
        <v>1509</v>
      </c>
      <c r="C247" s="536" t="s">
        <v>259</v>
      </c>
      <c r="D247" s="537"/>
      <c r="E247" s="537"/>
      <c r="F247" s="538"/>
      <c r="G247" s="284"/>
      <c r="H247" s="65"/>
      <c r="I247" s="323"/>
    </row>
    <row r="248" spans="1:9" ht="15" customHeight="1" x14ac:dyDescent="0.2">
      <c r="A248" s="479"/>
      <c r="B248" s="540"/>
      <c r="C248" s="544" t="s">
        <v>1277</v>
      </c>
      <c r="D248" s="545"/>
      <c r="E248" s="545"/>
      <c r="F248" s="545"/>
      <c r="G248" s="284" t="s">
        <v>5</v>
      </c>
      <c r="H248" s="557"/>
      <c r="I248" s="576"/>
    </row>
    <row r="249" spans="1:9" ht="14.25" x14ac:dyDescent="0.2">
      <c r="A249" s="479"/>
      <c r="B249" s="540"/>
      <c r="C249" s="546"/>
      <c r="D249" s="547"/>
      <c r="E249" s="547"/>
      <c r="F249" s="547"/>
      <c r="G249" s="285" t="s">
        <v>260</v>
      </c>
      <c r="H249" s="557"/>
      <c r="I249" s="576"/>
    </row>
    <row r="250" spans="1:9" ht="15" customHeight="1" x14ac:dyDescent="0.2">
      <c r="A250" s="479"/>
      <c r="B250" s="540"/>
      <c r="C250" s="546"/>
      <c r="D250" s="547"/>
      <c r="E250" s="547"/>
      <c r="F250" s="547"/>
      <c r="G250" s="285" t="s">
        <v>261</v>
      </c>
      <c r="H250" s="557"/>
      <c r="I250" s="576"/>
    </row>
    <row r="251" spans="1:9" ht="14.25" x14ac:dyDescent="0.2">
      <c r="A251" s="479"/>
      <c r="B251" s="540"/>
      <c r="C251" s="548"/>
      <c r="D251" s="549"/>
      <c r="E251" s="549"/>
      <c r="F251" s="549"/>
      <c r="G251" s="286" t="s">
        <v>8</v>
      </c>
      <c r="H251" s="557"/>
      <c r="I251" s="576"/>
    </row>
    <row r="252" spans="1:9" ht="21" customHeight="1" x14ac:dyDescent="0.2">
      <c r="A252" s="479"/>
      <c r="B252" s="540"/>
      <c r="C252" s="544" t="s">
        <v>1278</v>
      </c>
      <c r="D252" s="545"/>
      <c r="E252" s="545"/>
      <c r="F252" s="545"/>
      <c r="G252" s="284" t="s">
        <v>262</v>
      </c>
      <c r="H252" s="550"/>
      <c r="I252" s="576"/>
    </row>
    <row r="253" spans="1:9" ht="14.25" x14ac:dyDescent="0.2">
      <c r="A253" s="479"/>
      <c r="B253" s="540"/>
      <c r="C253" s="546"/>
      <c r="D253" s="547"/>
      <c r="E253" s="547"/>
      <c r="F253" s="547"/>
      <c r="G253" s="285" t="s">
        <v>130</v>
      </c>
      <c r="H253" s="551"/>
      <c r="I253" s="576"/>
    </row>
    <row r="254" spans="1:9" ht="14.25" x14ac:dyDescent="0.2">
      <c r="A254" s="479"/>
      <c r="B254" s="540"/>
      <c r="C254" s="546"/>
      <c r="D254" s="547"/>
      <c r="E254" s="547"/>
      <c r="F254" s="547"/>
      <c r="G254" s="285" t="s">
        <v>263</v>
      </c>
      <c r="H254" s="551"/>
      <c r="I254" s="576"/>
    </row>
    <row r="255" spans="1:9" ht="14.25" x14ac:dyDescent="0.2">
      <c r="A255" s="479"/>
      <c r="B255" s="540"/>
      <c r="C255" s="548"/>
      <c r="D255" s="549"/>
      <c r="E255" s="549"/>
      <c r="F255" s="549"/>
      <c r="G255" s="286" t="s">
        <v>8</v>
      </c>
      <c r="H255" s="552"/>
      <c r="I255" s="576"/>
    </row>
    <row r="256" spans="1:9" ht="17.25" customHeight="1" x14ac:dyDescent="0.2">
      <c r="A256" s="479"/>
      <c r="B256" s="540"/>
      <c r="C256" s="544" t="s">
        <v>1279</v>
      </c>
      <c r="D256" s="545"/>
      <c r="E256" s="545"/>
      <c r="F256" s="545"/>
      <c r="G256" s="284" t="s">
        <v>5</v>
      </c>
      <c r="H256" s="550"/>
      <c r="I256" s="576"/>
    </row>
    <row r="257" spans="1:9" ht="14.25" x14ac:dyDescent="0.2">
      <c r="A257" s="479"/>
      <c r="B257" s="540"/>
      <c r="C257" s="548"/>
      <c r="D257" s="549"/>
      <c r="E257" s="549"/>
      <c r="F257" s="549"/>
      <c r="G257" s="285" t="s">
        <v>264</v>
      </c>
      <c r="H257" s="551"/>
      <c r="I257" s="576"/>
    </row>
    <row r="258" spans="1:9" ht="21" customHeight="1" x14ac:dyDescent="0.2">
      <c r="A258" s="479"/>
      <c r="B258" s="540"/>
      <c r="C258" s="553" t="s">
        <v>1511</v>
      </c>
      <c r="D258" s="554"/>
      <c r="E258" s="554"/>
      <c r="F258" s="554"/>
      <c r="G258" s="60" t="s">
        <v>797</v>
      </c>
      <c r="H258" s="551"/>
      <c r="I258" s="576"/>
    </row>
    <row r="259" spans="1:9" ht="14.25" x14ac:dyDescent="0.2">
      <c r="A259" s="479"/>
      <c r="B259" s="541"/>
      <c r="C259" s="555"/>
      <c r="D259" s="556"/>
      <c r="E259" s="556"/>
      <c r="F259" s="556"/>
      <c r="G259" s="23"/>
      <c r="H259" s="552"/>
      <c r="I259" s="576"/>
    </row>
    <row r="260" spans="1:9" ht="15" customHeight="1" x14ac:dyDescent="0.2">
      <c r="A260" s="300"/>
      <c r="B260" s="277"/>
      <c r="C260" s="533" t="s">
        <v>265</v>
      </c>
      <c r="D260" s="534"/>
      <c r="E260" s="534"/>
      <c r="F260" s="535"/>
      <c r="G260" s="287" t="s">
        <v>13</v>
      </c>
      <c r="H260" s="55">
        <f>(H248+H252+H256)/3</f>
        <v>0</v>
      </c>
      <c r="I260" s="301"/>
    </row>
    <row r="261" spans="1:9" ht="48.75" customHeight="1" x14ac:dyDescent="0.2">
      <c r="A261" s="479" t="s">
        <v>947</v>
      </c>
      <c r="B261" s="539" t="s">
        <v>963</v>
      </c>
      <c r="C261" s="536" t="s">
        <v>266</v>
      </c>
      <c r="D261" s="537"/>
      <c r="E261" s="537"/>
      <c r="F261" s="538"/>
      <c r="G261" s="284"/>
      <c r="H261" s="65"/>
      <c r="I261" s="323"/>
    </row>
    <row r="262" spans="1:9" ht="15" customHeight="1" x14ac:dyDescent="0.2">
      <c r="A262" s="479"/>
      <c r="B262" s="540"/>
      <c r="C262" s="544" t="s">
        <v>1280</v>
      </c>
      <c r="D262" s="545"/>
      <c r="E262" s="545"/>
      <c r="F262" s="545"/>
      <c r="G262" s="284" t="s">
        <v>5</v>
      </c>
      <c r="H262" s="557"/>
      <c r="I262" s="576"/>
    </row>
    <row r="263" spans="1:9" ht="20.25" customHeight="1" x14ac:dyDescent="0.2">
      <c r="A263" s="479"/>
      <c r="B263" s="540"/>
      <c r="C263" s="548"/>
      <c r="D263" s="549"/>
      <c r="E263" s="549"/>
      <c r="F263" s="549"/>
      <c r="G263" s="285" t="s">
        <v>267</v>
      </c>
      <c r="H263" s="557"/>
      <c r="I263" s="576"/>
    </row>
    <row r="264" spans="1:9" ht="29.25" customHeight="1" x14ac:dyDescent="0.2">
      <c r="A264" s="479"/>
      <c r="B264" s="540"/>
      <c r="C264" s="544" t="s">
        <v>1281</v>
      </c>
      <c r="D264" s="545"/>
      <c r="E264" s="545"/>
      <c r="F264" s="545"/>
      <c r="G264" s="284" t="s">
        <v>268</v>
      </c>
      <c r="H264" s="550"/>
      <c r="I264" s="576"/>
    </row>
    <row r="265" spans="1:9" ht="14.25" x14ac:dyDescent="0.2">
      <c r="A265" s="479"/>
      <c r="B265" s="540"/>
      <c r="C265" s="546"/>
      <c r="D265" s="547"/>
      <c r="E265" s="547"/>
      <c r="F265" s="547"/>
      <c r="G265" s="285" t="s">
        <v>269</v>
      </c>
      <c r="H265" s="551"/>
      <c r="I265" s="576"/>
    </row>
    <row r="266" spans="1:9" ht="18.75" customHeight="1" x14ac:dyDescent="0.2">
      <c r="A266" s="479"/>
      <c r="B266" s="540"/>
      <c r="C266" s="546"/>
      <c r="D266" s="547"/>
      <c r="E266" s="547"/>
      <c r="F266" s="547"/>
      <c r="G266" s="285" t="s">
        <v>270</v>
      </c>
      <c r="H266" s="551"/>
      <c r="I266" s="576"/>
    </row>
    <row r="267" spans="1:9" ht="14.25" x14ac:dyDescent="0.2">
      <c r="A267" s="479"/>
      <c r="B267" s="540"/>
      <c r="C267" s="548"/>
      <c r="D267" s="549"/>
      <c r="E267" s="549"/>
      <c r="F267" s="549"/>
      <c r="G267" s="286" t="s">
        <v>8</v>
      </c>
      <c r="H267" s="552"/>
      <c r="I267" s="576"/>
    </row>
    <row r="268" spans="1:9" ht="14.25" x14ac:dyDescent="0.2">
      <c r="A268" s="479"/>
      <c r="B268" s="540"/>
      <c r="C268" s="544" t="s">
        <v>1282</v>
      </c>
      <c r="D268" s="545"/>
      <c r="E268" s="545"/>
      <c r="F268" s="545"/>
      <c r="G268" s="284" t="s">
        <v>271</v>
      </c>
      <c r="H268" s="550"/>
      <c r="I268" s="576"/>
    </row>
    <row r="269" spans="1:9" ht="23.25" customHeight="1" x14ac:dyDescent="0.2">
      <c r="A269" s="479"/>
      <c r="B269" s="540"/>
      <c r="C269" s="546"/>
      <c r="D269" s="547"/>
      <c r="E269" s="547"/>
      <c r="F269" s="547"/>
      <c r="G269" s="285" t="s">
        <v>272</v>
      </c>
      <c r="H269" s="551"/>
      <c r="I269" s="576"/>
    </row>
    <row r="270" spans="1:9" ht="14.25" x14ac:dyDescent="0.2">
      <c r="A270" s="479"/>
      <c r="B270" s="541"/>
      <c r="C270" s="548"/>
      <c r="D270" s="549"/>
      <c r="E270" s="549"/>
      <c r="F270" s="549"/>
      <c r="G270" s="286" t="s">
        <v>273</v>
      </c>
      <c r="H270" s="552"/>
      <c r="I270" s="576"/>
    </row>
    <row r="271" spans="1:9" ht="15" customHeight="1" x14ac:dyDescent="0.2">
      <c r="A271" s="300"/>
      <c r="B271" s="277"/>
      <c r="C271" s="533" t="s">
        <v>189</v>
      </c>
      <c r="D271" s="534"/>
      <c r="E271" s="534"/>
      <c r="F271" s="535"/>
      <c r="G271" s="82" t="s">
        <v>13</v>
      </c>
      <c r="H271" s="55">
        <f>(H262+H264+H268)/3</f>
        <v>0</v>
      </c>
      <c r="I271" s="301"/>
    </row>
    <row r="272" spans="1:9" ht="61.5" customHeight="1" x14ac:dyDescent="0.2">
      <c r="A272" s="479" t="s">
        <v>948</v>
      </c>
      <c r="B272" s="539" t="s">
        <v>964</v>
      </c>
      <c r="C272" s="536" t="s">
        <v>274</v>
      </c>
      <c r="D272" s="537"/>
      <c r="E272" s="537"/>
      <c r="F272" s="538"/>
      <c r="G272" s="284"/>
      <c r="H272" s="65"/>
      <c r="I272" s="323"/>
    </row>
    <row r="273" spans="1:9" ht="15" customHeight="1" x14ac:dyDescent="0.2">
      <c r="A273" s="479"/>
      <c r="B273" s="540"/>
      <c r="C273" s="544" t="s">
        <v>1283</v>
      </c>
      <c r="D273" s="545"/>
      <c r="E273" s="545"/>
      <c r="F273" s="545"/>
      <c r="G273" s="284" t="s">
        <v>5</v>
      </c>
      <c r="H273" s="550"/>
      <c r="I273" s="576"/>
    </row>
    <row r="274" spans="1:9" ht="14.25" x14ac:dyDescent="0.2">
      <c r="A274" s="479"/>
      <c r="B274" s="540"/>
      <c r="C274" s="546"/>
      <c r="D274" s="547"/>
      <c r="E274" s="547"/>
      <c r="F274" s="547"/>
      <c r="G274" s="285" t="s">
        <v>130</v>
      </c>
      <c r="H274" s="551"/>
      <c r="I274" s="576"/>
    </row>
    <row r="275" spans="1:9" ht="14.25" x14ac:dyDescent="0.2">
      <c r="A275" s="479"/>
      <c r="B275" s="540"/>
      <c r="C275" s="548"/>
      <c r="D275" s="549"/>
      <c r="E275" s="549"/>
      <c r="F275" s="549"/>
      <c r="G275" s="286" t="s">
        <v>8</v>
      </c>
      <c r="H275" s="552"/>
      <c r="I275" s="576"/>
    </row>
    <row r="276" spans="1:9" ht="15" customHeight="1" x14ac:dyDescent="0.2">
      <c r="A276" s="479"/>
      <c r="B276" s="540"/>
      <c r="C276" s="544" t="s">
        <v>1284</v>
      </c>
      <c r="D276" s="545"/>
      <c r="E276" s="545"/>
      <c r="F276" s="545"/>
      <c r="G276" s="284" t="s">
        <v>5</v>
      </c>
      <c r="H276" s="550"/>
      <c r="I276" s="576"/>
    </row>
    <row r="277" spans="1:9" ht="14.25" x14ac:dyDescent="0.2">
      <c r="A277" s="479"/>
      <c r="B277" s="540"/>
      <c r="C277" s="546"/>
      <c r="D277" s="547"/>
      <c r="E277" s="547"/>
      <c r="F277" s="547"/>
      <c r="G277" s="285" t="s">
        <v>200</v>
      </c>
      <c r="H277" s="551"/>
      <c r="I277" s="576"/>
    </row>
    <row r="278" spans="1:9" ht="14.25" x14ac:dyDescent="0.2">
      <c r="A278" s="479"/>
      <c r="B278" s="540"/>
      <c r="C278" s="548"/>
      <c r="D278" s="549"/>
      <c r="E278" s="549"/>
      <c r="F278" s="549"/>
      <c r="G278" s="286" t="s">
        <v>8</v>
      </c>
      <c r="H278" s="552"/>
      <c r="I278" s="576"/>
    </row>
    <row r="279" spans="1:9" ht="29.25" customHeight="1" x14ac:dyDescent="0.2">
      <c r="A279" s="479"/>
      <c r="B279" s="540"/>
      <c r="C279" s="544" t="s">
        <v>1224</v>
      </c>
      <c r="D279" s="545"/>
      <c r="E279" s="545"/>
      <c r="F279" s="545"/>
      <c r="G279" s="284" t="s">
        <v>5</v>
      </c>
      <c r="H279" s="550"/>
      <c r="I279" s="576"/>
    </row>
    <row r="280" spans="1:9" ht="14.25" x14ac:dyDescent="0.2">
      <c r="A280" s="479"/>
      <c r="B280" s="540"/>
      <c r="C280" s="546"/>
      <c r="D280" s="547"/>
      <c r="E280" s="547"/>
      <c r="F280" s="547"/>
      <c r="G280" s="285" t="s">
        <v>132</v>
      </c>
      <c r="H280" s="551"/>
      <c r="I280" s="576"/>
    </row>
    <row r="281" spans="1:9" ht="14.25" x14ac:dyDescent="0.2">
      <c r="A281" s="479"/>
      <c r="B281" s="541"/>
      <c r="C281" s="548"/>
      <c r="D281" s="549"/>
      <c r="E281" s="549"/>
      <c r="F281" s="549"/>
      <c r="G281" s="270" t="s">
        <v>8</v>
      </c>
      <c r="H281" s="552"/>
      <c r="I281" s="576"/>
    </row>
    <row r="282" spans="1:9" ht="14.25" x14ac:dyDescent="0.2">
      <c r="A282" s="300"/>
      <c r="B282" s="277"/>
      <c r="C282" s="533" t="s">
        <v>275</v>
      </c>
      <c r="D282" s="534"/>
      <c r="E282" s="534"/>
      <c r="F282" s="535"/>
      <c r="G282" s="82" t="s">
        <v>13</v>
      </c>
      <c r="H282" s="55">
        <f>(H273+H276+H279)/3</f>
        <v>0</v>
      </c>
      <c r="I282" s="301"/>
    </row>
    <row r="283" spans="1:9" ht="30.75" customHeight="1" x14ac:dyDescent="0.2">
      <c r="A283" s="479" t="s">
        <v>949</v>
      </c>
      <c r="B283" s="539" t="s">
        <v>965</v>
      </c>
      <c r="C283" s="536" t="s">
        <v>276</v>
      </c>
      <c r="D283" s="537"/>
      <c r="E283" s="537"/>
      <c r="F283" s="538"/>
      <c r="G283" s="284"/>
      <c r="H283" s="65"/>
      <c r="I283" s="323"/>
    </row>
    <row r="284" spans="1:9" ht="15" customHeight="1" x14ac:dyDescent="0.2">
      <c r="A284" s="479"/>
      <c r="B284" s="540"/>
      <c r="C284" s="544" t="s">
        <v>1285</v>
      </c>
      <c r="D284" s="545"/>
      <c r="E284" s="545"/>
      <c r="F284" s="545"/>
      <c r="G284" s="284" t="s">
        <v>5</v>
      </c>
      <c r="H284" s="550"/>
      <c r="I284" s="576"/>
    </row>
    <row r="285" spans="1:9" ht="14.25" x14ac:dyDescent="0.2">
      <c r="A285" s="479"/>
      <c r="B285" s="540"/>
      <c r="C285" s="546"/>
      <c r="D285" s="547"/>
      <c r="E285" s="547"/>
      <c r="F285" s="547"/>
      <c r="G285" s="285" t="s">
        <v>277</v>
      </c>
      <c r="H285" s="551"/>
      <c r="I285" s="576"/>
    </row>
    <row r="286" spans="1:9" ht="14.25" x14ac:dyDescent="0.2">
      <c r="A286" s="479"/>
      <c r="B286" s="540"/>
      <c r="C286" s="548"/>
      <c r="D286" s="549"/>
      <c r="E286" s="549"/>
      <c r="F286" s="549"/>
      <c r="G286" s="286" t="s">
        <v>8</v>
      </c>
      <c r="H286" s="552"/>
      <c r="I286" s="576"/>
    </row>
    <row r="287" spans="1:9" ht="14.25" x14ac:dyDescent="0.2">
      <c r="A287" s="479"/>
      <c r="B287" s="540"/>
      <c r="C287" s="544" t="s">
        <v>1286</v>
      </c>
      <c r="D287" s="477" t="s">
        <v>1287</v>
      </c>
      <c r="E287" s="477"/>
      <c r="F287" s="542"/>
      <c r="G287" s="284" t="s">
        <v>9</v>
      </c>
      <c r="H287" s="266"/>
      <c r="I287" s="324"/>
    </row>
    <row r="288" spans="1:9" ht="14.25" x14ac:dyDescent="0.2">
      <c r="A288" s="479"/>
      <c r="B288" s="540"/>
      <c r="C288" s="546"/>
      <c r="D288" s="477" t="s">
        <v>1288</v>
      </c>
      <c r="E288" s="477"/>
      <c r="F288" s="542"/>
      <c r="G288" s="285" t="s">
        <v>9</v>
      </c>
      <c r="H288" s="266"/>
      <c r="I288" s="324"/>
    </row>
    <row r="289" spans="1:9" ht="14.25" x14ac:dyDescent="0.2">
      <c r="A289" s="479"/>
      <c r="B289" s="540"/>
      <c r="C289" s="546"/>
      <c r="D289" s="477" t="s">
        <v>1289</v>
      </c>
      <c r="E289" s="477"/>
      <c r="F289" s="542"/>
      <c r="G289" s="285" t="s">
        <v>9</v>
      </c>
      <c r="H289" s="266"/>
      <c r="I289" s="324"/>
    </row>
    <row r="290" spans="1:9" ht="14.25" x14ac:dyDescent="0.2">
      <c r="A290" s="479"/>
      <c r="B290" s="540"/>
      <c r="C290" s="548"/>
      <c r="D290" s="477" t="s">
        <v>1290</v>
      </c>
      <c r="E290" s="477"/>
      <c r="F290" s="542"/>
      <c r="G290" s="286" t="s">
        <v>380</v>
      </c>
      <c r="H290" s="266"/>
      <c r="I290" s="324"/>
    </row>
    <row r="291" spans="1:9" ht="15" customHeight="1" x14ac:dyDescent="0.2">
      <c r="A291" s="479"/>
      <c r="B291" s="540"/>
      <c r="C291" s="544" t="s">
        <v>1291</v>
      </c>
      <c r="D291" s="545"/>
      <c r="E291" s="545"/>
      <c r="F291" s="545"/>
      <c r="G291" s="284" t="s">
        <v>278</v>
      </c>
      <c r="H291" s="550"/>
      <c r="I291" s="576"/>
    </row>
    <row r="292" spans="1:9" ht="14.25" x14ac:dyDescent="0.2">
      <c r="A292" s="479"/>
      <c r="B292" s="540"/>
      <c r="C292" s="546"/>
      <c r="D292" s="547"/>
      <c r="E292" s="547"/>
      <c r="F292" s="547"/>
      <c r="G292" s="285" t="s">
        <v>279</v>
      </c>
      <c r="H292" s="551"/>
      <c r="I292" s="576"/>
    </row>
    <row r="293" spans="1:9" ht="14.25" x14ac:dyDescent="0.2">
      <c r="A293" s="479"/>
      <c r="B293" s="540"/>
      <c r="C293" s="546"/>
      <c r="D293" s="547"/>
      <c r="E293" s="547"/>
      <c r="F293" s="547"/>
      <c r="G293" s="285" t="s">
        <v>130</v>
      </c>
      <c r="H293" s="551"/>
      <c r="I293" s="576"/>
    </row>
    <row r="294" spans="1:9" ht="14.25" x14ac:dyDescent="0.2">
      <c r="A294" s="479"/>
      <c r="B294" s="540"/>
      <c r="C294" s="546"/>
      <c r="D294" s="547"/>
      <c r="E294" s="547"/>
      <c r="F294" s="547"/>
      <c r="G294" s="285" t="s">
        <v>280</v>
      </c>
      <c r="H294" s="551"/>
      <c r="I294" s="576"/>
    </row>
    <row r="295" spans="1:9" ht="14.25" x14ac:dyDescent="0.2">
      <c r="A295" s="479"/>
      <c r="B295" s="541"/>
      <c r="C295" s="548"/>
      <c r="D295" s="549"/>
      <c r="E295" s="549"/>
      <c r="F295" s="549"/>
      <c r="G295" s="286" t="s">
        <v>8</v>
      </c>
      <c r="H295" s="552"/>
      <c r="I295" s="576"/>
    </row>
    <row r="296" spans="1:9" ht="15" customHeight="1" x14ac:dyDescent="0.2">
      <c r="A296" s="300"/>
      <c r="B296" s="277"/>
      <c r="C296" s="533" t="s">
        <v>281</v>
      </c>
      <c r="D296" s="534"/>
      <c r="E296" s="534"/>
      <c r="F296" s="535"/>
      <c r="G296" s="82" t="s">
        <v>13</v>
      </c>
      <c r="H296" s="55">
        <f>SUM(H284:H295)/3</f>
        <v>0</v>
      </c>
      <c r="I296" s="301"/>
    </row>
    <row r="297" spans="1:9" ht="40.5" customHeight="1" x14ac:dyDescent="0.2">
      <c r="A297" s="479" t="s">
        <v>936</v>
      </c>
      <c r="B297" s="539" t="s">
        <v>966</v>
      </c>
      <c r="C297" s="536" t="s">
        <v>282</v>
      </c>
      <c r="D297" s="537"/>
      <c r="E297" s="537"/>
      <c r="F297" s="538"/>
      <c r="G297" s="284"/>
      <c r="H297" s="65"/>
      <c r="I297" s="323"/>
    </row>
    <row r="298" spans="1:9" ht="30" customHeight="1" x14ac:dyDescent="0.2">
      <c r="A298" s="479"/>
      <c r="B298" s="540"/>
      <c r="C298" s="539" t="s">
        <v>1292</v>
      </c>
      <c r="D298" s="542" t="s">
        <v>878</v>
      </c>
      <c r="E298" s="543"/>
      <c r="F298" s="543"/>
      <c r="G298" s="284" t="s">
        <v>9</v>
      </c>
      <c r="H298" s="266"/>
      <c r="I298" s="324"/>
    </row>
    <row r="299" spans="1:9" ht="14.25" x14ac:dyDescent="0.2">
      <c r="A299" s="479"/>
      <c r="B299" s="540"/>
      <c r="C299" s="540"/>
      <c r="D299" s="544" t="s">
        <v>879</v>
      </c>
      <c r="E299" s="545"/>
      <c r="F299" s="545"/>
      <c r="G299" s="285" t="s">
        <v>9</v>
      </c>
      <c r="H299" s="266"/>
      <c r="I299" s="324"/>
    </row>
    <row r="300" spans="1:9" ht="14.25" x14ac:dyDescent="0.2">
      <c r="A300" s="479"/>
      <c r="B300" s="540"/>
      <c r="C300" s="540"/>
      <c r="D300" s="546" t="s">
        <v>1293</v>
      </c>
      <c r="E300" s="547"/>
      <c r="F300" s="547"/>
      <c r="G300" s="285" t="s">
        <v>9</v>
      </c>
      <c r="H300" s="266"/>
      <c r="I300" s="324"/>
    </row>
    <row r="301" spans="1:9" ht="14.25" x14ac:dyDescent="0.2">
      <c r="A301" s="479"/>
      <c r="B301" s="540"/>
      <c r="C301" s="541"/>
      <c r="D301" s="548" t="s">
        <v>881</v>
      </c>
      <c r="E301" s="549"/>
      <c r="F301" s="549"/>
      <c r="G301" s="286" t="s">
        <v>380</v>
      </c>
      <c r="H301" s="266"/>
      <c r="I301" s="324"/>
    </row>
    <row r="302" spans="1:9" ht="15" customHeight="1" x14ac:dyDescent="0.2">
      <c r="A302" s="479"/>
      <c r="B302" s="540"/>
      <c r="C302" s="544" t="s">
        <v>1294</v>
      </c>
      <c r="D302" s="545"/>
      <c r="E302" s="545"/>
      <c r="F302" s="545"/>
      <c r="G302" s="284" t="s">
        <v>5</v>
      </c>
      <c r="H302" s="550"/>
      <c r="I302" s="576"/>
    </row>
    <row r="303" spans="1:9" ht="14.25" x14ac:dyDescent="0.2">
      <c r="A303" s="479"/>
      <c r="B303" s="540"/>
      <c r="C303" s="546"/>
      <c r="D303" s="547"/>
      <c r="E303" s="547"/>
      <c r="F303" s="547"/>
      <c r="G303" s="285" t="s">
        <v>130</v>
      </c>
      <c r="H303" s="551"/>
      <c r="I303" s="576"/>
    </row>
    <row r="304" spans="1:9" ht="14.25" x14ac:dyDescent="0.2">
      <c r="A304" s="479"/>
      <c r="B304" s="540"/>
      <c r="C304" s="548"/>
      <c r="D304" s="549"/>
      <c r="E304" s="549"/>
      <c r="F304" s="549"/>
      <c r="G304" s="286" t="s">
        <v>8</v>
      </c>
      <c r="H304" s="552"/>
      <c r="I304" s="576"/>
    </row>
    <row r="305" spans="1:9" ht="15" customHeight="1" x14ac:dyDescent="0.2">
      <c r="A305" s="479"/>
      <c r="B305" s="540"/>
      <c r="C305" s="544" t="s">
        <v>1295</v>
      </c>
      <c r="D305" s="545"/>
      <c r="E305" s="545"/>
      <c r="F305" s="545"/>
      <c r="G305" s="284" t="s">
        <v>283</v>
      </c>
      <c r="H305" s="550"/>
      <c r="I305" s="576"/>
    </row>
    <row r="306" spans="1:9" ht="14.25" x14ac:dyDescent="0.2">
      <c r="A306" s="479"/>
      <c r="B306" s="540"/>
      <c r="C306" s="546"/>
      <c r="D306" s="547"/>
      <c r="E306" s="547"/>
      <c r="F306" s="547"/>
      <c r="G306" s="285" t="s">
        <v>284</v>
      </c>
      <c r="H306" s="551"/>
      <c r="I306" s="576"/>
    </row>
    <row r="307" spans="1:9" ht="14.25" x14ac:dyDescent="0.2">
      <c r="A307" s="479"/>
      <c r="B307" s="540"/>
      <c r="C307" s="546"/>
      <c r="D307" s="547"/>
      <c r="E307" s="547"/>
      <c r="F307" s="547"/>
      <c r="G307" s="285" t="s">
        <v>132</v>
      </c>
      <c r="H307" s="551"/>
      <c r="I307" s="576"/>
    </row>
    <row r="308" spans="1:9" ht="14.25" x14ac:dyDescent="0.2">
      <c r="A308" s="479"/>
      <c r="B308" s="540"/>
      <c r="C308" s="548"/>
      <c r="D308" s="549"/>
      <c r="E308" s="549"/>
      <c r="F308" s="549"/>
      <c r="G308" s="286" t="s">
        <v>8</v>
      </c>
      <c r="H308" s="552"/>
      <c r="I308" s="576"/>
    </row>
    <row r="309" spans="1:9" ht="15" customHeight="1" x14ac:dyDescent="0.2">
      <c r="A309" s="479"/>
      <c r="B309" s="540"/>
      <c r="C309" s="544" t="s">
        <v>1296</v>
      </c>
      <c r="D309" s="545"/>
      <c r="E309" s="545"/>
      <c r="F309" s="545"/>
      <c r="G309" s="284" t="s">
        <v>209</v>
      </c>
      <c r="H309" s="557"/>
      <c r="I309" s="576"/>
    </row>
    <row r="310" spans="1:9" ht="14.25" x14ac:dyDescent="0.2">
      <c r="A310" s="479"/>
      <c r="B310" s="540"/>
      <c r="C310" s="546"/>
      <c r="D310" s="547"/>
      <c r="E310" s="547"/>
      <c r="F310" s="547"/>
      <c r="G310" s="285" t="s">
        <v>210</v>
      </c>
      <c r="H310" s="557"/>
      <c r="I310" s="576"/>
    </row>
    <row r="311" spans="1:9" ht="14.25" x14ac:dyDescent="0.2">
      <c r="A311" s="479"/>
      <c r="B311" s="540"/>
      <c r="C311" s="546"/>
      <c r="D311" s="547"/>
      <c r="E311" s="547"/>
      <c r="F311" s="547"/>
      <c r="G311" s="285" t="s">
        <v>211</v>
      </c>
      <c r="H311" s="557"/>
      <c r="I311" s="576"/>
    </row>
    <row r="312" spans="1:9" ht="14.25" x14ac:dyDescent="0.2">
      <c r="A312" s="479"/>
      <c r="B312" s="541"/>
      <c r="C312" s="548"/>
      <c r="D312" s="549"/>
      <c r="E312" s="549"/>
      <c r="F312" s="549"/>
      <c r="G312" s="286" t="s">
        <v>8</v>
      </c>
      <c r="H312" s="557"/>
      <c r="I312" s="576"/>
    </row>
    <row r="313" spans="1:9" ht="15" customHeight="1" thickBot="1" x14ac:dyDescent="0.25">
      <c r="A313" s="300"/>
      <c r="B313" s="277"/>
      <c r="C313" s="533" t="s">
        <v>212</v>
      </c>
      <c r="D313" s="534"/>
      <c r="E313" s="534"/>
      <c r="F313" s="535"/>
      <c r="G313" s="82" t="s">
        <v>42</v>
      </c>
      <c r="H313" s="55">
        <f>SUM(H298:H312)/4</f>
        <v>0</v>
      </c>
      <c r="I313" s="301"/>
    </row>
    <row r="314" spans="1:9" ht="18.75" thickBot="1" x14ac:dyDescent="0.3">
      <c r="A314" s="530" t="s">
        <v>1123</v>
      </c>
      <c r="B314" s="531"/>
      <c r="C314" s="531"/>
      <c r="D314" s="531"/>
      <c r="E314" s="532"/>
      <c r="F314" s="238"/>
      <c r="G314" s="238"/>
      <c r="H314" s="296"/>
      <c r="I314" s="330"/>
    </row>
    <row r="315" spans="1:9" ht="64.5" customHeight="1" thickBot="1" x14ac:dyDescent="0.3">
      <c r="A315" s="25"/>
      <c r="B315" s="115" t="s">
        <v>1109</v>
      </c>
      <c r="C315" s="26" t="s">
        <v>1110</v>
      </c>
      <c r="D315" s="26" t="s">
        <v>1111</v>
      </c>
      <c r="E315" s="27" t="s">
        <v>1112</v>
      </c>
      <c r="F315" s="238"/>
      <c r="G315" s="238"/>
      <c r="H315" s="296"/>
      <c r="I315" s="330"/>
    </row>
    <row r="316" spans="1:9" x14ac:dyDescent="0.25">
      <c r="A316" s="28" t="s">
        <v>1122</v>
      </c>
      <c r="B316" s="225">
        <f>H18</f>
        <v>0</v>
      </c>
      <c r="C316" s="123"/>
      <c r="D316" s="123"/>
      <c r="E316" s="124"/>
      <c r="F316" s="238"/>
      <c r="G316" s="238"/>
      <c r="H316" s="296"/>
      <c r="I316" s="330"/>
    </row>
    <row r="317" spans="1:9" x14ac:dyDescent="0.25">
      <c r="A317" s="29" t="s">
        <v>14</v>
      </c>
      <c r="B317" s="226">
        <f>H31</f>
        <v>0</v>
      </c>
      <c r="C317" s="125"/>
      <c r="D317" s="125"/>
      <c r="E317" s="126"/>
      <c r="F317" s="238"/>
      <c r="G317" s="238"/>
      <c r="H317" s="296"/>
      <c r="I317" s="330"/>
    </row>
    <row r="318" spans="1:9" x14ac:dyDescent="0.25">
      <c r="A318" s="29" t="s">
        <v>1121</v>
      </c>
      <c r="B318" s="226">
        <f>H42</f>
        <v>0</v>
      </c>
      <c r="C318" s="125"/>
      <c r="D318" s="125"/>
      <c r="E318" s="126"/>
      <c r="F318" s="238"/>
      <c r="G318" s="238"/>
      <c r="H318" s="296"/>
      <c r="I318" s="330"/>
    </row>
    <row r="319" spans="1:9" x14ac:dyDescent="0.25">
      <c r="A319" s="29" t="s">
        <v>1120</v>
      </c>
      <c r="B319" s="226">
        <f>H53</f>
        <v>0</v>
      </c>
      <c r="C319" s="125"/>
      <c r="D319" s="125"/>
      <c r="E319" s="126"/>
      <c r="F319" s="238"/>
      <c r="G319" s="238"/>
      <c r="H319" s="296"/>
      <c r="I319" s="330"/>
    </row>
    <row r="320" spans="1:9" x14ac:dyDescent="0.25">
      <c r="A320" s="29" t="s">
        <v>37</v>
      </c>
      <c r="B320" s="226">
        <f>H67</f>
        <v>0</v>
      </c>
      <c r="C320" s="125"/>
      <c r="D320" s="125"/>
      <c r="E320" s="126"/>
      <c r="F320" s="238"/>
      <c r="G320" s="238"/>
      <c r="H320" s="296"/>
      <c r="I320" s="330"/>
    </row>
    <row r="321" spans="1:9" x14ac:dyDescent="0.25">
      <c r="A321" s="29" t="s">
        <v>29</v>
      </c>
      <c r="B321" s="226">
        <f>H83</f>
        <v>0</v>
      </c>
      <c r="C321" s="125"/>
      <c r="D321" s="125"/>
      <c r="E321" s="126"/>
      <c r="F321" s="238"/>
      <c r="G321" s="238"/>
      <c r="H321" s="296"/>
      <c r="I321" s="330"/>
    </row>
    <row r="322" spans="1:9" x14ac:dyDescent="0.25">
      <c r="A322" s="30" t="s">
        <v>57</v>
      </c>
      <c r="B322" s="120"/>
      <c r="C322" s="227">
        <f>H102</f>
        <v>0</v>
      </c>
      <c r="D322" s="120"/>
      <c r="E322" s="121"/>
      <c r="F322" s="238"/>
      <c r="G322" s="238"/>
      <c r="H322" s="296"/>
      <c r="I322" s="330"/>
    </row>
    <row r="323" spans="1:9" x14ac:dyDescent="0.25">
      <c r="A323" s="30" t="s">
        <v>64</v>
      </c>
      <c r="B323" s="120"/>
      <c r="C323" s="227">
        <f>H121</f>
        <v>0</v>
      </c>
      <c r="D323" s="120"/>
      <c r="E323" s="121"/>
      <c r="F323" s="238"/>
      <c r="G323" s="238"/>
      <c r="H323" s="296"/>
      <c r="I323" s="330"/>
    </row>
    <row r="324" spans="1:9" x14ac:dyDescent="0.25">
      <c r="A324" s="30" t="s">
        <v>71</v>
      </c>
      <c r="B324" s="120"/>
      <c r="C324" s="227">
        <f>H140</f>
        <v>0</v>
      </c>
      <c r="D324" s="120"/>
      <c r="E324" s="121"/>
      <c r="F324" s="238"/>
      <c r="G324" s="238"/>
      <c r="H324" s="296"/>
      <c r="I324" s="330"/>
    </row>
    <row r="325" spans="1:9" x14ac:dyDescent="0.25">
      <c r="A325" s="30" t="s">
        <v>76</v>
      </c>
      <c r="B325" s="120"/>
      <c r="C325" s="227">
        <f>H158</f>
        <v>0</v>
      </c>
      <c r="D325" s="120"/>
      <c r="E325" s="121"/>
      <c r="F325" s="238"/>
      <c r="G325" s="238"/>
      <c r="H325" s="296"/>
      <c r="I325" s="330"/>
    </row>
    <row r="326" spans="1:9" x14ac:dyDescent="0.25">
      <c r="A326" s="30" t="s">
        <v>82</v>
      </c>
      <c r="B326" s="120"/>
      <c r="C326" s="227">
        <f>H172</f>
        <v>0</v>
      </c>
      <c r="D326" s="120"/>
      <c r="E326" s="121"/>
      <c r="F326" s="238"/>
      <c r="G326" s="238"/>
      <c r="H326" s="296"/>
      <c r="I326" s="330"/>
    </row>
    <row r="327" spans="1:9" x14ac:dyDescent="0.25">
      <c r="A327" s="30" t="s">
        <v>1119</v>
      </c>
      <c r="B327" s="120"/>
      <c r="C327" s="227">
        <f>H179</f>
        <v>0</v>
      </c>
      <c r="D327" s="120"/>
      <c r="E327" s="121"/>
      <c r="F327" s="238"/>
      <c r="G327" s="238"/>
      <c r="H327" s="296"/>
      <c r="I327" s="330"/>
    </row>
    <row r="328" spans="1:9" x14ac:dyDescent="0.25">
      <c r="A328" s="139" t="s">
        <v>1118</v>
      </c>
      <c r="B328" s="140"/>
      <c r="C328" s="140"/>
      <c r="D328" s="228">
        <f>H194</f>
        <v>0</v>
      </c>
      <c r="E328" s="141"/>
      <c r="F328" s="238"/>
      <c r="G328" s="238"/>
      <c r="H328" s="296"/>
      <c r="I328" s="330"/>
    </row>
    <row r="329" spans="1:9" x14ac:dyDescent="0.25">
      <c r="A329" s="139" t="s">
        <v>1117</v>
      </c>
      <c r="B329" s="140"/>
      <c r="C329" s="140"/>
      <c r="D329" s="228">
        <f>H204</f>
        <v>0</v>
      </c>
      <c r="E329" s="141"/>
      <c r="F329" s="238"/>
      <c r="G329" s="238"/>
      <c r="H329" s="296"/>
      <c r="I329" s="330"/>
    </row>
    <row r="330" spans="1:9" x14ac:dyDescent="0.25">
      <c r="A330" s="139" t="s">
        <v>1116</v>
      </c>
      <c r="B330" s="140"/>
      <c r="C330" s="140"/>
      <c r="D330" s="228">
        <f>H217</f>
        <v>0</v>
      </c>
      <c r="E330" s="141"/>
      <c r="F330" s="238"/>
      <c r="G330" s="238"/>
      <c r="H330" s="296"/>
      <c r="I330" s="330"/>
    </row>
    <row r="331" spans="1:9" x14ac:dyDescent="0.25">
      <c r="A331" s="139" t="s">
        <v>1115</v>
      </c>
      <c r="B331" s="140"/>
      <c r="C331" s="140"/>
      <c r="D331" s="228">
        <f>H231</f>
        <v>0</v>
      </c>
      <c r="E331" s="141"/>
      <c r="F331" s="238"/>
      <c r="G331" s="238"/>
      <c r="H331" s="296"/>
      <c r="I331" s="330"/>
    </row>
    <row r="332" spans="1:9" x14ac:dyDescent="0.25">
      <c r="A332" s="139" t="s">
        <v>170</v>
      </c>
      <c r="B332" s="140"/>
      <c r="C332" s="140"/>
      <c r="D332" s="228">
        <f>H243</f>
        <v>0</v>
      </c>
      <c r="E332" s="141"/>
      <c r="F332" s="238"/>
      <c r="G332" s="238"/>
      <c r="H332" s="296"/>
      <c r="I332" s="330"/>
    </row>
    <row r="333" spans="1:9" x14ac:dyDescent="0.25">
      <c r="A333" s="31" t="s">
        <v>190</v>
      </c>
      <c r="B333" s="122"/>
      <c r="C333" s="122"/>
      <c r="D333" s="122"/>
      <c r="E333" s="50">
        <f>H260</f>
        <v>0</v>
      </c>
      <c r="F333" s="238"/>
      <c r="G333" s="238"/>
      <c r="H333" s="296"/>
      <c r="I333" s="330"/>
    </row>
    <row r="334" spans="1:9" x14ac:dyDescent="0.25">
      <c r="A334" s="31" t="s">
        <v>179</v>
      </c>
      <c r="B334" s="122"/>
      <c r="C334" s="122"/>
      <c r="D334" s="122"/>
      <c r="E334" s="50">
        <f>H271</f>
        <v>0</v>
      </c>
      <c r="F334" s="238"/>
      <c r="G334" s="238"/>
      <c r="H334" s="296"/>
      <c r="I334" s="330"/>
    </row>
    <row r="335" spans="1:9" x14ac:dyDescent="0.25">
      <c r="A335" s="31" t="s">
        <v>198</v>
      </c>
      <c r="B335" s="122"/>
      <c r="C335" s="122"/>
      <c r="D335" s="122"/>
      <c r="E335" s="50">
        <f>H282</f>
        <v>0</v>
      </c>
      <c r="F335" s="238"/>
      <c r="G335" s="238"/>
      <c r="H335" s="296"/>
      <c r="I335" s="330"/>
    </row>
    <row r="336" spans="1:9" x14ac:dyDescent="0.25">
      <c r="A336" s="31" t="s">
        <v>1114</v>
      </c>
      <c r="B336" s="122"/>
      <c r="C336" s="122"/>
      <c r="D336" s="122"/>
      <c r="E336" s="50">
        <f>H296</f>
        <v>0</v>
      </c>
      <c r="F336" s="238"/>
      <c r="G336" s="238"/>
      <c r="H336" s="296"/>
      <c r="I336" s="330"/>
    </row>
    <row r="337" spans="1:9" ht="15.75" thickBot="1" x14ac:dyDescent="0.3">
      <c r="A337" s="32" t="s">
        <v>205</v>
      </c>
      <c r="B337" s="150"/>
      <c r="C337" s="150"/>
      <c r="D337" s="150"/>
      <c r="E337" s="151">
        <f>H313</f>
        <v>0</v>
      </c>
      <c r="F337" s="331"/>
      <c r="G337" s="331"/>
      <c r="H337" s="332"/>
      <c r="I337" s="333"/>
    </row>
    <row r="338" spans="1:9" x14ac:dyDescent="0.25">
      <c r="A338"/>
      <c r="B338"/>
      <c r="C338"/>
      <c r="D338"/>
      <c r="E338"/>
      <c r="F338"/>
    </row>
    <row r="339" spans="1:9" x14ac:dyDescent="0.25">
      <c r="A339"/>
      <c r="B339"/>
      <c r="C339"/>
      <c r="D339"/>
      <c r="E339"/>
      <c r="F339"/>
    </row>
    <row r="340" spans="1:9" x14ac:dyDescent="0.25">
      <c r="A340"/>
      <c r="B340"/>
      <c r="C340"/>
      <c r="D340"/>
      <c r="E340"/>
      <c r="F340"/>
    </row>
    <row r="341" spans="1:9" x14ac:dyDescent="0.25">
      <c r="A341"/>
      <c r="B341"/>
      <c r="C341"/>
      <c r="D341"/>
      <c r="E341"/>
      <c r="F341"/>
    </row>
    <row r="342" spans="1:9" x14ac:dyDescent="0.25">
      <c r="A342"/>
      <c r="B342"/>
      <c r="C342"/>
      <c r="D342"/>
      <c r="E342"/>
      <c r="F342"/>
    </row>
    <row r="343" spans="1:9" x14ac:dyDescent="0.25">
      <c r="A343"/>
      <c r="B343"/>
      <c r="C343"/>
      <c r="D343"/>
      <c r="E343"/>
      <c r="F343"/>
    </row>
    <row r="344" spans="1:9" x14ac:dyDescent="0.25">
      <c r="A344"/>
      <c r="B344"/>
      <c r="C344"/>
      <c r="D344"/>
      <c r="E344"/>
      <c r="F344"/>
    </row>
    <row r="345" spans="1:9" x14ac:dyDescent="0.25">
      <c r="A345"/>
      <c r="B345"/>
      <c r="C345"/>
      <c r="D345"/>
      <c r="E345"/>
      <c r="F345"/>
    </row>
    <row r="346" spans="1:9" x14ac:dyDescent="0.25">
      <c r="A346"/>
      <c r="B346"/>
      <c r="C346"/>
      <c r="D346"/>
      <c r="E346"/>
      <c r="F346"/>
    </row>
    <row r="347" spans="1:9" x14ac:dyDescent="0.25">
      <c r="A347"/>
      <c r="B347"/>
      <c r="C347"/>
      <c r="D347"/>
      <c r="E347"/>
      <c r="F347"/>
    </row>
    <row r="348" spans="1:9" x14ac:dyDescent="0.25">
      <c r="A348"/>
      <c r="B348"/>
      <c r="C348"/>
      <c r="D348"/>
      <c r="E348"/>
      <c r="F348"/>
    </row>
    <row r="349" spans="1:9" x14ac:dyDescent="0.25">
      <c r="A349"/>
      <c r="B349"/>
      <c r="C349"/>
      <c r="D349"/>
      <c r="E349"/>
      <c r="F349"/>
    </row>
    <row r="350" spans="1:9" x14ac:dyDescent="0.25">
      <c r="A350"/>
      <c r="B350"/>
      <c r="C350"/>
      <c r="D350"/>
      <c r="E350"/>
      <c r="F350"/>
    </row>
    <row r="351" spans="1:9" x14ac:dyDescent="0.25">
      <c r="A351"/>
      <c r="B351"/>
      <c r="C351"/>
      <c r="D351"/>
      <c r="E351"/>
      <c r="F351"/>
    </row>
    <row r="352" spans="1:9" x14ac:dyDescent="0.25">
      <c r="A352"/>
      <c r="B352"/>
      <c r="C352"/>
      <c r="D352"/>
      <c r="E352"/>
      <c r="F352"/>
    </row>
    <row r="353" spans="1:6" x14ac:dyDescent="0.25">
      <c r="A353"/>
      <c r="B353"/>
      <c r="C353"/>
      <c r="D353"/>
      <c r="E353"/>
      <c r="F353"/>
    </row>
    <row r="354" spans="1:6" x14ac:dyDescent="0.25">
      <c r="A354"/>
      <c r="B354"/>
      <c r="C354"/>
      <c r="D354"/>
      <c r="E354"/>
      <c r="F354"/>
    </row>
    <row r="355" spans="1:6" x14ac:dyDescent="0.25">
      <c r="A355"/>
      <c r="B355"/>
      <c r="C355"/>
      <c r="D355"/>
      <c r="E355"/>
      <c r="F355"/>
    </row>
    <row r="356" spans="1:6" x14ac:dyDescent="0.25">
      <c r="A356"/>
      <c r="B356"/>
      <c r="C356"/>
      <c r="D356"/>
      <c r="E356"/>
      <c r="F356"/>
    </row>
    <row r="357" spans="1:6" x14ac:dyDescent="0.25">
      <c r="A357"/>
      <c r="B357"/>
      <c r="C357"/>
      <c r="D357"/>
      <c r="E357"/>
      <c r="F357"/>
    </row>
    <row r="358" spans="1:6" x14ac:dyDescent="0.25">
      <c r="A358"/>
      <c r="B358"/>
      <c r="C358"/>
      <c r="D358"/>
      <c r="E358"/>
      <c r="F358"/>
    </row>
    <row r="359" spans="1:6" x14ac:dyDescent="0.25">
      <c r="A359"/>
      <c r="B359"/>
      <c r="C359"/>
      <c r="D359"/>
      <c r="E359"/>
      <c r="F359"/>
    </row>
    <row r="360" spans="1:6" x14ac:dyDescent="0.25">
      <c r="A360"/>
      <c r="B360"/>
      <c r="C360"/>
      <c r="D360"/>
      <c r="E360"/>
      <c r="F360"/>
    </row>
    <row r="361" spans="1:6" x14ac:dyDescent="0.25">
      <c r="A361"/>
      <c r="B361"/>
      <c r="C361"/>
      <c r="D361"/>
      <c r="E361"/>
      <c r="F361"/>
    </row>
    <row r="362" spans="1:6" x14ac:dyDescent="0.25">
      <c r="A362"/>
      <c r="B362"/>
      <c r="C362"/>
      <c r="D362"/>
      <c r="E362"/>
      <c r="F362"/>
    </row>
    <row r="363" spans="1:6" x14ac:dyDescent="0.25">
      <c r="A363"/>
      <c r="B363"/>
      <c r="C363"/>
      <c r="D363"/>
      <c r="E363"/>
      <c r="F363"/>
    </row>
    <row r="364" spans="1:6" x14ac:dyDescent="0.25">
      <c r="A364"/>
      <c r="B364"/>
      <c r="C364"/>
      <c r="D364"/>
      <c r="E364"/>
      <c r="F364"/>
    </row>
    <row r="365" spans="1:6" x14ac:dyDescent="0.25">
      <c r="A365"/>
      <c r="B365"/>
      <c r="C365"/>
      <c r="D365"/>
      <c r="E365"/>
      <c r="F365"/>
    </row>
    <row r="366" spans="1:6" x14ac:dyDescent="0.25">
      <c r="A366"/>
      <c r="B366"/>
      <c r="C366"/>
      <c r="D366"/>
      <c r="E366"/>
      <c r="F366"/>
    </row>
    <row r="367" spans="1:6" x14ac:dyDescent="0.25">
      <c r="A367"/>
      <c r="B367"/>
      <c r="C367"/>
      <c r="D367"/>
      <c r="E367"/>
      <c r="F367"/>
    </row>
    <row r="368" spans="1:6" x14ac:dyDescent="0.25">
      <c r="A368"/>
      <c r="B368"/>
      <c r="C368"/>
      <c r="D368"/>
      <c r="E368"/>
      <c r="F368"/>
    </row>
    <row r="369" spans="1:6" x14ac:dyDescent="0.25">
      <c r="A369"/>
      <c r="B369"/>
      <c r="C369"/>
      <c r="D369"/>
      <c r="E369"/>
      <c r="F369"/>
    </row>
    <row r="370" spans="1:6" x14ac:dyDescent="0.25">
      <c r="A370"/>
      <c r="B370"/>
      <c r="C370"/>
      <c r="D370"/>
      <c r="E370"/>
      <c r="F370"/>
    </row>
    <row r="371" spans="1:6" x14ac:dyDescent="0.25">
      <c r="A371"/>
      <c r="B371"/>
      <c r="C371"/>
      <c r="D371"/>
      <c r="E371"/>
      <c r="F371"/>
    </row>
    <row r="372" spans="1:6" x14ac:dyDescent="0.25">
      <c r="A372"/>
      <c r="B372"/>
      <c r="C372"/>
      <c r="D372"/>
      <c r="E372"/>
      <c r="F372"/>
    </row>
    <row r="373" spans="1:6" x14ac:dyDescent="0.25">
      <c r="A373"/>
      <c r="B373"/>
      <c r="C373"/>
      <c r="D373"/>
      <c r="E373"/>
      <c r="F373"/>
    </row>
    <row r="374" spans="1:6" x14ac:dyDescent="0.25">
      <c r="A374"/>
      <c r="B374"/>
      <c r="C374"/>
      <c r="D374"/>
      <c r="E374"/>
      <c r="F374"/>
    </row>
    <row r="375" spans="1:6" x14ac:dyDescent="0.25">
      <c r="A375"/>
      <c r="B375"/>
      <c r="C375"/>
      <c r="D375"/>
      <c r="E375"/>
      <c r="F375"/>
    </row>
    <row r="376" spans="1:6" x14ac:dyDescent="0.25">
      <c r="A376"/>
      <c r="B376"/>
      <c r="C376"/>
      <c r="D376"/>
      <c r="E376"/>
      <c r="F376"/>
    </row>
    <row r="377" spans="1:6" x14ac:dyDescent="0.25">
      <c r="A377"/>
      <c r="B377"/>
      <c r="C377"/>
      <c r="D377"/>
      <c r="E377"/>
      <c r="F377"/>
    </row>
    <row r="378" spans="1:6" x14ac:dyDescent="0.25">
      <c r="A378"/>
      <c r="B378"/>
      <c r="C378"/>
      <c r="D378"/>
      <c r="E378"/>
      <c r="F378"/>
    </row>
    <row r="379" spans="1:6" x14ac:dyDescent="0.25">
      <c r="A379"/>
      <c r="B379"/>
      <c r="C379"/>
      <c r="D379"/>
      <c r="E379"/>
      <c r="F379"/>
    </row>
    <row r="380" spans="1:6" x14ac:dyDescent="0.25">
      <c r="A380"/>
      <c r="B380"/>
      <c r="C380"/>
      <c r="D380"/>
      <c r="E380"/>
      <c r="F380"/>
    </row>
    <row r="381" spans="1:6" x14ac:dyDescent="0.25">
      <c r="A381"/>
      <c r="B381"/>
      <c r="C381"/>
      <c r="D381"/>
      <c r="E381"/>
      <c r="F381"/>
    </row>
    <row r="382" spans="1:6" x14ac:dyDescent="0.25">
      <c r="A382"/>
      <c r="B382"/>
      <c r="C382"/>
      <c r="D382"/>
      <c r="E382"/>
      <c r="F382"/>
    </row>
    <row r="383" spans="1:6" x14ac:dyDescent="0.25">
      <c r="A383"/>
      <c r="B383"/>
      <c r="C383"/>
      <c r="D383"/>
      <c r="E383"/>
      <c r="F383"/>
    </row>
    <row r="384" spans="1:6" x14ac:dyDescent="0.25">
      <c r="A384"/>
      <c r="B384"/>
      <c r="C384"/>
      <c r="D384"/>
      <c r="E384"/>
      <c r="F384"/>
    </row>
    <row r="385" spans="1:6" x14ac:dyDescent="0.25">
      <c r="A385"/>
      <c r="B385"/>
      <c r="C385"/>
      <c r="D385"/>
      <c r="E385"/>
      <c r="F385"/>
    </row>
    <row r="386" spans="1:6" x14ac:dyDescent="0.25">
      <c r="A386"/>
      <c r="B386"/>
      <c r="C386"/>
      <c r="D386"/>
      <c r="E386"/>
      <c r="F386"/>
    </row>
    <row r="387" spans="1:6" x14ac:dyDescent="0.25">
      <c r="A387"/>
      <c r="B387"/>
      <c r="C387"/>
      <c r="D387"/>
      <c r="E387"/>
      <c r="F387"/>
    </row>
    <row r="388" spans="1:6" x14ac:dyDescent="0.25">
      <c r="A388"/>
      <c r="B388"/>
      <c r="C388"/>
      <c r="D388"/>
      <c r="E388"/>
      <c r="F388"/>
    </row>
    <row r="389" spans="1:6" x14ac:dyDescent="0.25">
      <c r="A389"/>
      <c r="B389"/>
      <c r="C389"/>
      <c r="D389"/>
      <c r="E389"/>
      <c r="F389"/>
    </row>
    <row r="390" spans="1:6" x14ac:dyDescent="0.25">
      <c r="A390"/>
      <c r="B390"/>
      <c r="C390"/>
      <c r="D390"/>
      <c r="E390"/>
      <c r="F390"/>
    </row>
    <row r="391" spans="1:6" x14ac:dyDescent="0.25">
      <c r="A391"/>
      <c r="B391"/>
      <c r="C391"/>
      <c r="D391"/>
      <c r="E391"/>
      <c r="F391"/>
    </row>
  </sheetData>
  <sheetProtection algorithmName="SHA-512" hashValue="iHChfrjzAu9x6omDHHOW7pwYr/5/TNjxi1Mn6xNd/1ol4LtTfMCiz/t/COXFZVbQIKcJUAui/C+HjYkLKxu2dA==" saltValue="1O3V07fH/Z4Lc67VmNh1Xg==" spinCount="100000" sheet="1" formatCells="0" formatColumns="0" formatRows="0" insertColumns="0" insertRows="0" insertHyperlinks="0" deleteColumns="0" deleteRows="0" sort="0" autoFilter="0" pivotTables="0"/>
  <mergeCells count="314">
    <mergeCell ref="A1:I2"/>
    <mergeCell ref="H40:H41"/>
    <mergeCell ref="G40:G41"/>
    <mergeCell ref="I40:I41"/>
    <mergeCell ref="I284:I286"/>
    <mergeCell ref="I291:I295"/>
    <mergeCell ref="I302:I304"/>
    <mergeCell ref="I305:I308"/>
    <mergeCell ref="I206:I209"/>
    <mergeCell ref="I210:I213"/>
    <mergeCell ref="I214:I216"/>
    <mergeCell ref="I219:I222"/>
    <mergeCell ref="I223:I226"/>
    <mergeCell ref="I227:I230"/>
    <mergeCell ref="I233:I235"/>
    <mergeCell ref="I236:I238"/>
    <mergeCell ref="I239:I242"/>
    <mergeCell ref="I160:I163"/>
    <mergeCell ref="I164:I167"/>
    <mergeCell ref="I168:I171"/>
    <mergeCell ref="I174:I178"/>
    <mergeCell ref="I184:I187"/>
    <mergeCell ref="I188:I190"/>
    <mergeCell ref="I191:I193"/>
    <mergeCell ref="I309:I312"/>
    <mergeCell ref="I248:I251"/>
    <mergeCell ref="I252:I255"/>
    <mergeCell ref="I256:I259"/>
    <mergeCell ref="I262:I263"/>
    <mergeCell ref="I264:I267"/>
    <mergeCell ref="I268:I270"/>
    <mergeCell ref="I273:I275"/>
    <mergeCell ref="I276:I278"/>
    <mergeCell ref="I279:I281"/>
    <mergeCell ref="I74:I76"/>
    <mergeCell ref="I77:I79"/>
    <mergeCell ref="I80:I82"/>
    <mergeCell ref="I88:I91"/>
    <mergeCell ref="I92:I95"/>
    <mergeCell ref="I96:I98"/>
    <mergeCell ref="I99:I101"/>
    <mergeCell ref="I196:I198"/>
    <mergeCell ref="I199:I203"/>
    <mergeCell ref="I104:I106"/>
    <mergeCell ref="I123:I127"/>
    <mergeCell ref="I128:I132"/>
    <mergeCell ref="I133:I135"/>
    <mergeCell ref="I136:I139"/>
    <mergeCell ref="I142:I145"/>
    <mergeCell ref="I146:I149"/>
    <mergeCell ref="I150:I153"/>
    <mergeCell ref="I154:I157"/>
    <mergeCell ref="H20:H22"/>
    <mergeCell ref="C23:C26"/>
    <mergeCell ref="I44:I46"/>
    <mergeCell ref="I47:I49"/>
    <mergeCell ref="I50:I52"/>
    <mergeCell ref="I55:I57"/>
    <mergeCell ref="I58:I62"/>
    <mergeCell ref="I63:I66"/>
    <mergeCell ref="I69:I73"/>
    <mergeCell ref="B32:B41"/>
    <mergeCell ref="A54:A66"/>
    <mergeCell ref="C54:F54"/>
    <mergeCell ref="C55:F57"/>
    <mergeCell ref="B43:B52"/>
    <mergeCell ref="C43:F43"/>
    <mergeCell ref="B54:B66"/>
    <mergeCell ref="D34:F34"/>
    <mergeCell ref="A68:A82"/>
    <mergeCell ref="C68:F68"/>
    <mergeCell ref="C69:E73"/>
    <mergeCell ref="C74:F76"/>
    <mergeCell ref="C80:F82"/>
    <mergeCell ref="B68:B82"/>
    <mergeCell ref="C77:F79"/>
    <mergeCell ref="C58:E62"/>
    <mergeCell ref="C63:F66"/>
    <mergeCell ref="D35:F35"/>
    <mergeCell ref="D36:F36"/>
    <mergeCell ref="C67:F67"/>
    <mergeCell ref="C50:F52"/>
    <mergeCell ref="C53:F53"/>
    <mergeCell ref="C42:F42"/>
    <mergeCell ref="C47:F49"/>
    <mergeCell ref="C4:F4"/>
    <mergeCell ref="A5:A17"/>
    <mergeCell ref="C5:F5"/>
    <mergeCell ref="C6:F9"/>
    <mergeCell ref="C14:F17"/>
    <mergeCell ref="H6:H9"/>
    <mergeCell ref="D12:F12"/>
    <mergeCell ref="D13:F13"/>
    <mergeCell ref="B19:B30"/>
    <mergeCell ref="H14:H17"/>
    <mergeCell ref="C18:F18"/>
    <mergeCell ref="D25:F25"/>
    <mergeCell ref="D26:F26"/>
    <mergeCell ref="C27:C30"/>
    <mergeCell ref="D27:F27"/>
    <mergeCell ref="H27:H30"/>
    <mergeCell ref="D28:F28"/>
    <mergeCell ref="D29:F29"/>
    <mergeCell ref="D30:F30"/>
    <mergeCell ref="A19:A30"/>
    <mergeCell ref="C19:F19"/>
    <mergeCell ref="C20:F22"/>
    <mergeCell ref="B5:B17"/>
    <mergeCell ref="C10:C13"/>
    <mergeCell ref="A43:A52"/>
    <mergeCell ref="C44:F46"/>
    <mergeCell ref="D37:F37"/>
    <mergeCell ref="D38:F38"/>
    <mergeCell ref="D39:F39"/>
    <mergeCell ref="D40:F41"/>
    <mergeCell ref="A32:A41"/>
    <mergeCell ref="C32:F32"/>
    <mergeCell ref="A103:A120"/>
    <mergeCell ref="C102:F102"/>
    <mergeCell ref="C103:F103"/>
    <mergeCell ref="B103:B120"/>
    <mergeCell ref="C107:E116"/>
    <mergeCell ref="C117:E120"/>
    <mergeCell ref="C86:F86"/>
    <mergeCell ref="B87:B101"/>
    <mergeCell ref="C87:F87"/>
    <mergeCell ref="C88:F91"/>
    <mergeCell ref="C92:F95"/>
    <mergeCell ref="C96:F98"/>
    <mergeCell ref="A87:A101"/>
    <mergeCell ref="C99:F101"/>
    <mergeCell ref="C33:C41"/>
    <mergeCell ref="D33:F33"/>
    <mergeCell ref="I6:I9"/>
    <mergeCell ref="I14:I17"/>
    <mergeCell ref="I20:I22"/>
    <mergeCell ref="I27:I30"/>
    <mergeCell ref="D23:F23"/>
    <mergeCell ref="H88:H91"/>
    <mergeCell ref="H92:H95"/>
    <mergeCell ref="H96:H98"/>
    <mergeCell ref="H99:H101"/>
    <mergeCell ref="H69:H73"/>
    <mergeCell ref="H74:H76"/>
    <mergeCell ref="H77:H79"/>
    <mergeCell ref="H80:H82"/>
    <mergeCell ref="C31:F31"/>
    <mergeCell ref="H55:H57"/>
    <mergeCell ref="H58:H62"/>
    <mergeCell ref="C83:F83"/>
    <mergeCell ref="D10:F10"/>
    <mergeCell ref="D11:F11"/>
    <mergeCell ref="D24:F24"/>
    <mergeCell ref="H63:H66"/>
    <mergeCell ref="H50:H52"/>
    <mergeCell ref="H44:H46"/>
    <mergeCell ref="H47:H49"/>
    <mergeCell ref="C121:F121"/>
    <mergeCell ref="H104:H106"/>
    <mergeCell ref="C104:F106"/>
    <mergeCell ref="C133:F135"/>
    <mergeCell ref="C136:F139"/>
    <mergeCell ref="B141:B157"/>
    <mergeCell ref="H142:H145"/>
    <mergeCell ref="H146:H149"/>
    <mergeCell ref="C141:F141"/>
    <mergeCell ref="C142:F145"/>
    <mergeCell ref="C146:F149"/>
    <mergeCell ref="C158:F158"/>
    <mergeCell ref="C184:F187"/>
    <mergeCell ref="C188:F190"/>
    <mergeCell ref="C191:F193"/>
    <mergeCell ref="H133:H135"/>
    <mergeCell ref="H136:H139"/>
    <mergeCell ref="B122:B139"/>
    <mergeCell ref="C122:F122"/>
    <mergeCell ref="C123:E127"/>
    <mergeCell ref="C128:E132"/>
    <mergeCell ref="A173:A178"/>
    <mergeCell ref="B173:B178"/>
    <mergeCell ref="H196:H198"/>
    <mergeCell ref="H199:H203"/>
    <mergeCell ref="A183:A193"/>
    <mergeCell ref="H184:H187"/>
    <mergeCell ref="H188:H190"/>
    <mergeCell ref="H191:H193"/>
    <mergeCell ref="C159:F159"/>
    <mergeCell ref="B159:B171"/>
    <mergeCell ref="A195:A203"/>
    <mergeCell ref="H206:H209"/>
    <mergeCell ref="H210:H213"/>
    <mergeCell ref="A122:A139"/>
    <mergeCell ref="H123:H127"/>
    <mergeCell ref="H128:H132"/>
    <mergeCell ref="C172:F172"/>
    <mergeCell ref="C182:F182"/>
    <mergeCell ref="C160:F163"/>
    <mergeCell ref="C164:F167"/>
    <mergeCell ref="C168:F171"/>
    <mergeCell ref="A159:A171"/>
    <mergeCell ref="H174:H178"/>
    <mergeCell ref="C173:F173"/>
    <mergeCell ref="C174:F178"/>
    <mergeCell ref="H160:H163"/>
    <mergeCell ref="H164:H167"/>
    <mergeCell ref="H168:H171"/>
    <mergeCell ref="C140:F140"/>
    <mergeCell ref="C150:F153"/>
    <mergeCell ref="A141:A157"/>
    <mergeCell ref="C154:F157"/>
    <mergeCell ref="H150:H153"/>
    <mergeCell ref="H154:H157"/>
    <mergeCell ref="C179:F179"/>
    <mergeCell ref="C204:F204"/>
    <mergeCell ref="C205:F205"/>
    <mergeCell ref="C206:F209"/>
    <mergeCell ref="C210:F213"/>
    <mergeCell ref="C214:F216"/>
    <mergeCell ref="C195:F195"/>
    <mergeCell ref="B195:B203"/>
    <mergeCell ref="C196:F198"/>
    <mergeCell ref="C199:F203"/>
    <mergeCell ref="A205:A216"/>
    <mergeCell ref="B205:B216"/>
    <mergeCell ref="C231:F231"/>
    <mergeCell ref="C233:F235"/>
    <mergeCell ref="C217:F217"/>
    <mergeCell ref="C219:F222"/>
    <mergeCell ref="C261:F261"/>
    <mergeCell ref="A272:A281"/>
    <mergeCell ref="C272:F272"/>
    <mergeCell ref="B272:B281"/>
    <mergeCell ref="A218:A230"/>
    <mergeCell ref="B247:B259"/>
    <mergeCell ref="B261:B270"/>
    <mergeCell ref="C262:F263"/>
    <mergeCell ref="C273:F275"/>
    <mergeCell ref="C236:F238"/>
    <mergeCell ref="C232:F232"/>
    <mergeCell ref="A261:A270"/>
    <mergeCell ref="C227:F230"/>
    <mergeCell ref="C260:F260"/>
    <mergeCell ref="A232:A242"/>
    <mergeCell ref="C243:F243"/>
    <mergeCell ref="A247:A259"/>
    <mergeCell ref="C246:F246"/>
    <mergeCell ref="C247:F247"/>
    <mergeCell ref="B232:B242"/>
    <mergeCell ref="H239:H242"/>
    <mergeCell ref="H302:H304"/>
    <mergeCell ref="H305:H308"/>
    <mergeCell ref="H309:H312"/>
    <mergeCell ref="B283:B295"/>
    <mergeCell ref="C284:F286"/>
    <mergeCell ref="H284:H286"/>
    <mergeCell ref="H291:H295"/>
    <mergeCell ref="C282:F282"/>
    <mergeCell ref="C279:F281"/>
    <mergeCell ref="H279:H281"/>
    <mergeCell ref="C276:F278"/>
    <mergeCell ref="H256:H259"/>
    <mergeCell ref="H262:H263"/>
    <mergeCell ref="H264:H267"/>
    <mergeCell ref="H268:H270"/>
    <mergeCell ref="H233:H235"/>
    <mergeCell ref="H236:H238"/>
    <mergeCell ref="H227:H230"/>
    <mergeCell ref="C194:F194"/>
    <mergeCell ref="A283:A295"/>
    <mergeCell ref="C309:F312"/>
    <mergeCell ref="C296:F296"/>
    <mergeCell ref="C287:C290"/>
    <mergeCell ref="C283:F283"/>
    <mergeCell ref="D287:F287"/>
    <mergeCell ref="D288:F288"/>
    <mergeCell ref="D289:F289"/>
    <mergeCell ref="D290:F290"/>
    <mergeCell ref="C291:F295"/>
    <mergeCell ref="H273:H275"/>
    <mergeCell ref="C239:F242"/>
    <mergeCell ref="H276:H278"/>
    <mergeCell ref="C271:F271"/>
    <mergeCell ref="C264:F267"/>
    <mergeCell ref="C268:F270"/>
    <mergeCell ref="C248:F251"/>
    <mergeCell ref="C252:F255"/>
    <mergeCell ref="C256:F257"/>
    <mergeCell ref="C258:F259"/>
    <mergeCell ref="H248:H251"/>
    <mergeCell ref="H252:H255"/>
    <mergeCell ref="A3:I3"/>
    <mergeCell ref="A84:I85"/>
    <mergeCell ref="A180:I181"/>
    <mergeCell ref="A244:I245"/>
    <mergeCell ref="A314:E314"/>
    <mergeCell ref="C313:F313"/>
    <mergeCell ref="C297:F297"/>
    <mergeCell ref="B297:B312"/>
    <mergeCell ref="D298:F298"/>
    <mergeCell ref="D299:F299"/>
    <mergeCell ref="D300:F300"/>
    <mergeCell ref="D301:F301"/>
    <mergeCell ref="C298:C301"/>
    <mergeCell ref="C302:F304"/>
    <mergeCell ref="C305:F308"/>
    <mergeCell ref="A297:A312"/>
    <mergeCell ref="H214:H216"/>
    <mergeCell ref="C183:F183"/>
    <mergeCell ref="B183:B193"/>
    <mergeCell ref="C218:F218"/>
    <mergeCell ref="B218:B230"/>
    <mergeCell ref="C223:F226"/>
    <mergeCell ref="H219:H222"/>
    <mergeCell ref="H223:H226"/>
  </mergeCells>
  <conditionalFormatting sqref="H10:H17 H6">
    <cfRule type="cellIs" dxfId="24" priority="68" operator="greaterThan">
      <formula>0</formula>
    </cfRule>
    <cfRule type="containsText" dxfId="23" priority="69" operator="containsText" text="0">
      <formula>NOT(ISERROR(SEARCH("0",H6)))</formula>
    </cfRule>
    <cfRule type="cellIs" dxfId="22" priority="71" operator="equal">
      <formula>"Still to be scored"</formula>
    </cfRule>
  </conditionalFormatting>
  <conditionalFormatting sqref="H53:H83 H10:H50 H1:H2 H4:H6 H86:H179 H182:H243 H246:H1048576">
    <cfRule type="cellIs" dxfId="21" priority="70" operator="equal">
      <formula>"still to be scored"</formula>
    </cfRule>
  </conditionalFormatting>
  <conditionalFormatting sqref="H6">
    <cfRule type="cellIs" dxfId="20" priority="65" operator="greaterThan">
      <formula>0</formula>
    </cfRule>
    <cfRule type="containsText" dxfId="19" priority="66" operator="containsText" text="0">
      <formula>NOT(ISERROR(SEARCH("0",H6)))</formula>
    </cfRule>
  </conditionalFormatting>
  <conditionalFormatting sqref="H6:H9">
    <cfRule type="expression" priority="64">
      <formula>COUNTIF($H$6,"Complete")=3</formula>
    </cfRule>
  </conditionalFormatting>
  <conditionalFormatting sqref="H14:H17">
    <cfRule type="expression" priority="63">
      <formula>COUNTIF($H$14,"Complete")=3</formula>
    </cfRule>
  </conditionalFormatting>
  <conditionalFormatting sqref="H20:H30 H33:H41">
    <cfRule type="cellIs" dxfId="18" priority="61" operator="greaterThan">
      <formula>0</formula>
    </cfRule>
    <cfRule type="containsText" dxfId="17" priority="62" operator="containsText" text="0">
      <formula>NOT(ISERROR(SEARCH("0",H20)))</formula>
    </cfRule>
  </conditionalFormatting>
  <conditionalFormatting sqref="H44:H52 H55:H66 H69:H82 H88:H101 H104:H120 H123:H139 H142:H157 H160:H171 H174:H178 H184:H193 H196:H203 H206:H216 H219:H230 H233:H242 H248:H259 H262:H270 H273:H281 H284:H295 H298:H312">
    <cfRule type="containsText" dxfId="16" priority="58" operator="containsText" text="0">
      <formula>NOT(ISERROR(SEARCH("0",H44)))</formula>
    </cfRule>
    <cfRule type="cellIs" dxfId="15" priority="59" operator="greaterThan">
      <formula>0</formula>
    </cfRule>
    <cfRule type="containsText" dxfId="14" priority="60" operator="containsText" text="0">
      <formula>NOT(ISERROR(SEARCH("0",H44)))</formula>
    </cfRule>
  </conditionalFormatting>
  <conditionalFormatting sqref="H305:H308">
    <cfRule type="expression" priority="57">
      <formula>COUNTIF($H$305,"Complete")=3</formula>
    </cfRule>
  </conditionalFormatting>
  <conditionalFormatting sqref="H309:H312">
    <cfRule type="expression" priority="56">
      <formula>COUNTIF($H$309,"Complete")=3</formula>
    </cfRule>
  </conditionalFormatting>
  <conditionalFormatting sqref="H302:H304">
    <cfRule type="expression" priority="55">
      <formula>COUNTIF($H$302,"Complete")=3</formula>
    </cfRule>
  </conditionalFormatting>
  <conditionalFormatting sqref="H291:H295">
    <cfRule type="expression" priority="54">
      <formula>COUNTIF($H$291,"Complete")=3</formula>
    </cfRule>
  </conditionalFormatting>
  <conditionalFormatting sqref="H284:H286">
    <cfRule type="expression" priority="53">
      <formula>COUNTIF($H$284,"Complete")=3</formula>
    </cfRule>
  </conditionalFormatting>
  <conditionalFormatting sqref="H279:H281">
    <cfRule type="expression" priority="52">
      <formula>COUNTIF($H$279,"Complete")=3</formula>
    </cfRule>
  </conditionalFormatting>
  <conditionalFormatting sqref="H273:H275">
    <cfRule type="expression" priority="51">
      <formula>COUNTIF($H$273,"Complete")=3</formula>
    </cfRule>
  </conditionalFormatting>
  <conditionalFormatting sqref="H268:H270">
    <cfRule type="expression" priority="50">
      <formula>COUNTIF($H$268,"Complete")=3</formula>
    </cfRule>
  </conditionalFormatting>
  <conditionalFormatting sqref="H264:H267">
    <cfRule type="expression" priority="49">
      <formula>COUNTIF($H$264,"Complete")=3</formula>
    </cfRule>
  </conditionalFormatting>
  <conditionalFormatting sqref="H262:H263">
    <cfRule type="expression" priority="48">
      <formula>COUNTIF($H$262,"Complete")=3</formula>
    </cfRule>
  </conditionalFormatting>
  <conditionalFormatting sqref="H44:H46">
    <cfRule type="expression" priority="47">
      <formula>COUNTIF($H$44,"Complete")=3</formula>
    </cfRule>
  </conditionalFormatting>
  <conditionalFormatting sqref="H47:H49">
    <cfRule type="expression" priority="46">
      <formula>COUNTIF($H$47,"Complete")=3</formula>
    </cfRule>
  </conditionalFormatting>
  <conditionalFormatting sqref="H50:H52">
    <cfRule type="expression" priority="45">
      <formula>COUNTIF($H$50,"Complete")=3</formula>
    </cfRule>
  </conditionalFormatting>
  <conditionalFormatting sqref="H55:H57">
    <cfRule type="expression" priority="44">
      <formula>COUNTIF($H$55,"Complete")=3</formula>
    </cfRule>
  </conditionalFormatting>
  <conditionalFormatting sqref="H58:H62">
    <cfRule type="expression" priority="40">
      <formula>COUNTIF($H$58,"Complete")=3</formula>
    </cfRule>
  </conditionalFormatting>
  <conditionalFormatting sqref="H63:H66">
    <cfRule type="expression" priority="39">
      <formula>COUNTIF($H$63,"Complete")=3</formula>
    </cfRule>
  </conditionalFormatting>
  <conditionalFormatting sqref="H69:H73">
    <cfRule type="expression" priority="38">
      <formula>COUNTIF($H$69,"Complete")=3</formula>
    </cfRule>
  </conditionalFormatting>
  <conditionalFormatting sqref="H74:H76">
    <cfRule type="expression" priority="37">
      <formula>COUNTIF($H$74,"Complete")=3</formula>
    </cfRule>
  </conditionalFormatting>
  <conditionalFormatting sqref="H77:H79">
    <cfRule type="expression" priority="36">
      <formula>COUNTIF($H$77,"Complete")=3</formula>
    </cfRule>
  </conditionalFormatting>
  <conditionalFormatting sqref="H80:H82">
    <cfRule type="expression" priority="35">
      <formula>COUNTIF($H$80,"Complete")=3</formula>
    </cfRule>
  </conditionalFormatting>
  <conditionalFormatting sqref="H88:H91">
    <cfRule type="expression" priority="34">
      <formula>COUNTIF($H$88,"Complete")=3</formula>
    </cfRule>
  </conditionalFormatting>
  <conditionalFormatting sqref="H92:H95">
    <cfRule type="expression" priority="33">
      <formula>COUNTIF($H$92,"Complete")=3</formula>
    </cfRule>
  </conditionalFormatting>
  <conditionalFormatting sqref="H96:H98">
    <cfRule type="expression" priority="32">
      <formula>COUNTIF($H$96,"Complete")=3</formula>
    </cfRule>
  </conditionalFormatting>
  <conditionalFormatting sqref="H99:H101">
    <cfRule type="expression" priority="31">
      <formula>COUNTIF($H$99,"Complete")=3</formula>
    </cfRule>
  </conditionalFormatting>
  <conditionalFormatting sqref="H104:H106">
    <cfRule type="expression" priority="30">
      <formula>COUNTIF($H$104,"Complete")=3</formula>
    </cfRule>
  </conditionalFormatting>
  <conditionalFormatting sqref="H123:H127">
    <cfRule type="expression" priority="29">
      <formula>COUNTIF($H$123,"Complete")=3</formula>
    </cfRule>
  </conditionalFormatting>
  <conditionalFormatting sqref="H128:H132">
    <cfRule type="expression" priority="28">
      <formula>COUNTIF($H$128,"Complete")=3</formula>
    </cfRule>
  </conditionalFormatting>
  <conditionalFormatting sqref="H133:H135">
    <cfRule type="expression" priority="27">
      <formula>COUNTIF($H$133,"Complete")=3</formula>
    </cfRule>
  </conditionalFormatting>
  <conditionalFormatting sqref="H136:H139">
    <cfRule type="expression" priority="26">
      <formula>COUNTIF($H$136,"Complete")=3</formula>
    </cfRule>
  </conditionalFormatting>
  <conditionalFormatting sqref="H142:H145">
    <cfRule type="expression" priority="25">
      <formula>COUNTIF($H$142,"Complete")=3</formula>
    </cfRule>
  </conditionalFormatting>
  <conditionalFormatting sqref="H146:H149">
    <cfRule type="expression" priority="24">
      <formula>COUNTIF($H$146,"Complete")=3</formula>
    </cfRule>
  </conditionalFormatting>
  <conditionalFormatting sqref="H150:H153">
    <cfRule type="expression" priority="23">
      <formula>COUNTIF($H$150,"Complete")=3</formula>
    </cfRule>
  </conditionalFormatting>
  <conditionalFormatting sqref="H154:H157">
    <cfRule type="expression" priority="22">
      <formula>COUNTIF($H$154,"Complete")=3</formula>
    </cfRule>
  </conditionalFormatting>
  <conditionalFormatting sqref="H160:H163">
    <cfRule type="expression" priority="21">
      <formula>COUNTIF($H$160,"Complete")=3</formula>
    </cfRule>
  </conditionalFormatting>
  <conditionalFormatting sqref="H164:H167">
    <cfRule type="expression" priority="20">
      <formula>COUNTIF($H$164,"Complete")=3</formula>
    </cfRule>
  </conditionalFormatting>
  <conditionalFormatting sqref="H168:H171">
    <cfRule type="expression" priority="19">
      <formula>COUNTIF($H$168,"Complete")=3</formula>
    </cfRule>
  </conditionalFormatting>
  <conditionalFormatting sqref="H174:H178">
    <cfRule type="expression" priority="18">
      <formula>COUNTIF($H$174,"Complete")=3</formula>
    </cfRule>
  </conditionalFormatting>
  <conditionalFormatting sqref="H184:H187">
    <cfRule type="expression" priority="17">
      <formula>COUNTIF($H$184,"Complete")=3</formula>
    </cfRule>
  </conditionalFormatting>
  <conditionalFormatting sqref="H188:H190">
    <cfRule type="expression" priority="16">
      <formula>COUNTIF($H$188,"Complete")=3</formula>
    </cfRule>
  </conditionalFormatting>
  <conditionalFormatting sqref="H191:H193">
    <cfRule type="expression" priority="15">
      <formula>COUNTIF($H$191,"Complete")=3</formula>
    </cfRule>
  </conditionalFormatting>
  <conditionalFormatting sqref="H196:H198">
    <cfRule type="expression" priority="14">
      <formula>COUNTIF($H$196,"Complete")=3</formula>
    </cfRule>
  </conditionalFormatting>
  <conditionalFormatting sqref="H199:H203">
    <cfRule type="expression" priority="13">
      <formula>COUNTIF($H$199,"Complete")=3</formula>
    </cfRule>
  </conditionalFormatting>
  <conditionalFormatting sqref="H206:H209">
    <cfRule type="expression" priority="12">
      <formula>COUNTIF($H$206,"Complete")=3</formula>
    </cfRule>
  </conditionalFormatting>
  <conditionalFormatting sqref="H210:H213">
    <cfRule type="expression" priority="11">
      <formula>COUNTIF($H$210,"Complete")=3</formula>
    </cfRule>
  </conditionalFormatting>
  <conditionalFormatting sqref="H214:H216">
    <cfRule type="expression" priority="10">
      <formula>COUNTIF($H$214,"Complete")=3</formula>
    </cfRule>
  </conditionalFormatting>
  <conditionalFormatting sqref="H219:H222">
    <cfRule type="expression" priority="9">
      <formula>COUNTIF($H$219,"Complete")=3</formula>
    </cfRule>
  </conditionalFormatting>
  <conditionalFormatting sqref="H223:H226">
    <cfRule type="expression" priority="8">
      <formula>COUNTIF($H$223,"Complete")=3</formula>
    </cfRule>
  </conditionalFormatting>
  <conditionalFormatting sqref="H227:H230">
    <cfRule type="expression" priority="7">
      <formula>COUNTIF($H$227,"Complete")=3</formula>
    </cfRule>
  </conditionalFormatting>
  <conditionalFormatting sqref="H233:H235">
    <cfRule type="expression" priority="6">
      <formula>COUNTIF($H$233,"Complete")=3</formula>
    </cfRule>
  </conditionalFormatting>
  <conditionalFormatting sqref="H236:H238">
    <cfRule type="expression" priority="5">
      <formula>COUNTIF($H$236,"Complete")=3</formula>
    </cfRule>
  </conditionalFormatting>
  <conditionalFormatting sqref="H239:H242">
    <cfRule type="expression" priority="4">
      <formula>COUNTIF($H$239,"Complete")=3</formula>
    </cfRule>
  </conditionalFormatting>
  <conditionalFormatting sqref="H248:H251">
    <cfRule type="expression" priority="3">
      <formula>COUNTIF($H$248,"Complete")=3</formula>
    </cfRule>
  </conditionalFormatting>
  <conditionalFormatting sqref="H252:H255">
    <cfRule type="expression" priority="2">
      <formula>COUNTIF($H$252,"Complete")=3</formula>
    </cfRule>
  </conditionalFormatting>
  <conditionalFormatting sqref="H256:H259">
    <cfRule type="expression" priority="1">
      <formula>COUNTIF($H$256,"Complete")=3</formula>
    </cfRule>
  </conditionalFormatting>
  <dataValidations disablePrompts="1" count="13">
    <dataValidation type="list" allowBlank="1" showInputMessage="1" showErrorMessage="1" errorTitle="Please select from the dropdown " sqref="H27:H30 H6 H136:H139 H305:H308 H264:H267 H252:H259 H239:H242 H219:H230 H206:H213 H184:H187 H160:H171 H142:H157 H92:H95 H14:H17" xr:uid="{00000000-0002-0000-0300-000000000000}">
      <formula1>$P$4:$P$8</formula1>
    </dataValidation>
    <dataValidation type="list" allowBlank="1" showInputMessage="1" showErrorMessage="1" sqref="H10:H13 H298:H301 H287:H290 H117:H120 H23:H26" xr:uid="{00000000-0002-0000-0300-000001000000}">
      <formula1>$S$4:$S$6</formula1>
    </dataValidation>
    <dataValidation type="list" allowBlank="1" showInputMessage="1" showErrorMessage="1" errorTitle="Please select from the dropdown " sqref="H20" xr:uid="{00000000-0002-0000-0300-000002000000}">
      <formula1>$Q$4:$Q$7</formula1>
    </dataValidation>
    <dataValidation type="list" allowBlank="1" showInputMessage="1" showErrorMessage="1" sqref="H33:H40" xr:uid="{00000000-0002-0000-0300-000003000000}">
      <formula1>$T$4:$T$6</formula1>
    </dataValidation>
    <dataValidation type="list" allowBlank="1" showInputMessage="1" showErrorMessage="1" sqref="H44:H46 H50 H284:H286 H273:H278 H188:H193 H74:H82 H55:H57 H302:H304" xr:uid="{00000000-0002-0000-0300-000004000000}">
      <formula1>$R$4:$R$7</formula1>
    </dataValidation>
    <dataValidation type="list" allowBlank="1" showInputMessage="1" showErrorMessage="1" sqref="H47:H49 H262:H263 H233:H238 H214:H216" xr:uid="{00000000-0002-0000-0300-000005000000}">
      <formula1>$U$4:$U$6</formula1>
    </dataValidation>
    <dataValidation type="list" allowBlank="1" showInputMessage="1" showErrorMessage="1" sqref="H291:H295 H199:H203 H174:H178 H123:H132 H69:H73" xr:uid="{00000000-0002-0000-0300-000006000000}">
      <formula1>$N$4:$N$9</formula1>
    </dataValidation>
    <dataValidation type="list" allowBlank="1" showInputMessage="1" showErrorMessage="1" errorTitle="Please select from the dropdown " sqref="H88:H91" xr:uid="{00000000-0002-0000-0300-000007000000}">
      <formula1>$O$4:$O$8</formula1>
    </dataValidation>
    <dataValidation type="list" allowBlank="1" showInputMessage="1" showErrorMessage="1" sqref="H96:H101 H279:H281 H268:H270 H248:H251 H196:H198 H133:H135 H104:H106" xr:uid="{00000000-0002-0000-0300-000008000000}">
      <formula1>$Q$4:$Q$7</formula1>
    </dataValidation>
    <dataValidation type="list" allowBlank="1" showInputMessage="1" showErrorMessage="1" sqref="H107:H116" xr:uid="{00000000-0002-0000-0300-000009000000}">
      <formula1>$X$4:$X$6</formula1>
    </dataValidation>
    <dataValidation type="list" allowBlank="1" showInputMessage="1" showErrorMessage="1" sqref="H309:H312" xr:uid="{00000000-0002-0000-0300-00000A000000}">
      <formula1>$O$4:$O$8</formula1>
    </dataValidation>
    <dataValidation type="list" allowBlank="1" showInputMessage="1" showErrorMessage="1" errorTitle="Please select from the dropdown " promptTitle="Please input score" sqref="H63:H66" xr:uid="{9D722A11-59EC-429C-8B9D-42372393CC53}">
      <formula1>$O$4:$O$8</formula1>
    </dataValidation>
    <dataValidation type="list" allowBlank="1" showErrorMessage="1" promptTitle="Please input score" prompt="Please input score_x000a_" sqref="H58:H62" xr:uid="{DD6E1A84-6199-46E9-92C0-82DFF2C98208}">
      <formula1>$N$4:$N$9</formula1>
    </dataValidation>
  </dataValidations>
  <pageMargins left="0.25" right="0.25" top="0.75" bottom="0.75" header="0.3" footer="0.3"/>
  <pageSetup paperSize="9" scale="48" fitToHeight="0" orientation="landscape" horizontalDpi="4294967293" r:id="rId1"/>
  <headerFooter>
    <oddFooter>&amp;C&amp;P</oddFooter>
  </headerFooter>
  <rowBreaks count="2" manualBreakCount="2">
    <brk id="271" max="8" man="1"/>
    <brk id="337"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pageSetUpPr fitToPage="1"/>
  </sheetPr>
  <dimension ref="A1:AB343"/>
  <sheetViews>
    <sheetView zoomScale="85" zoomScaleNormal="85" zoomScalePageLayoutView="110" workbookViewId="0">
      <pane xSplit="2" ySplit="4" topLeftCell="C5" activePane="bottomRight" state="frozen"/>
      <selection pane="topRight" activeCell="C1" sqref="C1"/>
      <selection pane="bottomLeft" activeCell="A5" sqref="A5"/>
      <selection pane="bottomRight" activeCell="C20" sqref="C20:E22"/>
    </sheetView>
  </sheetViews>
  <sheetFormatPr defaultColWidth="8.85546875" defaultRowHeight="14.25" x14ac:dyDescent="0.2"/>
  <cols>
    <col min="1" max="1" width="33.140625" style="85" customWidth="1"/>
    <col min="2" max="2" width="37.7109375" style="62" customWidth="1"/>
    <col min="3" max="4" width="37.7109375" style="85" customWidth="1"/>
    <col min="5" max="5" width="39.140625" style="85" customWidth="1"/>
    <col min="6" max="6" width="46.28515625" style="85" customWidth="1"/>
    <col min="7" max="7" width="21.42578125" style="89" customWidth="1"/>
    <col min="8" max="8" width="52.7109375" style="103" customWidth="1"/>
    <col min="9" max="13" width="8.85546875" style="85"/>
    <col min="14" max="28" width="0" style="85" hidden="1" customWidth="1"/>
    <col min="29" max="16384" width="8.85546875" style="85"/>
  </cols>
  <sheetData>
    <row r="1" spans="1:28" ht="18.75" customHeight="1" x14ac:dyDescent="0.2">
      <c r="A1" s="649" t="s">
        <v>1498</v>
      </c>
      <c r="B1" s="650"/>
      <c r="C1" s="650"/>
      <c r="D1" s="650"/>
      <c r="E1" s="650"/>
      <c r="F1" s="650"/>
      <c r="G1" s="650"/>
      <c r="H1" s="651"/>
    </row>
    <row r="2" spans="1:28" ht="18.75" customHeight="1" x14ac:dyDescent="0.2">
      <c r="A2" s="652"/>
      <c r="B2" s="653"/>
      <c r="C2" s="653"/>
      <c r="D2" s="653"/>
      <c r="E2" s="653"/>
      <c r="F2" s="653"/>
      <c r="G2" s="653"/>
      <c r="H2" s="654"/>
    </row>
    <row r="3" spans="1:28" s="242" customFormat="1" ht="28.5" customHeight="1" x14ac:dyDescent="0.2">
      <c r="A3" s="595" t="s">
        <v>1109</v>
      </c>
      <c r="B3" s="596"/>
      <c r="C3" s="596"/>
      <c r="D3" s="596"/>
      <c r="E3" s="596"/>
      <c r="F3" s="596"/>
      <c r="G3" s="596"/>
      <c r="H3" s="597"/>
    </row>
    <row r="4" spans="1:28" ht="39.75" customHeight="1" x14ac:dyDescent="0.2">
      <c r="A4" s="297" t="s">
        <v>0</v>
      </c>
      <c r="B4" s="91" t="s">
        <v>798</v>
      </c>
      <c r="C4" s="483" t="s">
        <v>1</v>
      </c>
      <c r="D4" s="483"/>
      <c r="E4" s="483"/>
      <c r="F4" s="273" t="s">
        <v>2</v>
      </c>
      <c r="G4" s="243" t="s">
        <v>3</v>
      </c>
      <c r="H4" s="334" t="s">
        <v>811</v>
      </c>
      <c r="N4" s="80"/>
      <c r="O4" s="80"/>
      <c r="P4" s="80"/>
      <c r="Q4" s="80"/>
      <c r="R4" s="80"/>
      <c r="S4" s="80"/>
      <c r="T4" s="80"/>
      <c r="U4" s="80"/>
      <c r="V4" s="80"/>
      <c r="W4" s="80"/>
      <c r="X4" s="80"/>
      <c r="Y4" s="80"/>
      <c r="Z4" s="80"/>
      <c r="AA4" s="80"/>
      <c r="AB4" s="80"/>
    </row>
    <row r="5" spans="1:28" ht="34.5" customHeight="1" x14ac:dyDescent="0.2">
      <c r="A5" s="620" t="s">
        <v>1066</v>
      </c>
      <c r="B5" s="621" t="s">
        <v>1582</v>
      </c>
      <c r="C5" s="563" t="s">
        <v>708</v>
      </c>
      <c r="D5" s="494"/>
      <c r="E5" s="494"/>
      <c r="F5" s="272"/>
      <c r="G5" s="278"/>
      <c r="H5" s="335"/>
      <c r="N5" s="80">
        <v>0</v>
      </c>
      <c r="O5" s="80">
        <v>0</v>
      </c>
      <c r="P5" s="80">
        <v>0</v>
      </c>
      <c r="Q5" s="81">
        <v>0</v>
      </c>
      <c r="R5" s="81">
        <v>0</v>
      </c>
      <c r="S5" s="80">
        <v>0</v>
      </c>
      <c r="T5" s="80">
        <v>0</v>
      </c>
      <c r="U5" s="81">
        <v>0</v>
      </c>
      <c r="V5" s="80">
        <v>0</v>
      </c>
      <c r="W5" s="81">
        <v>0</v>
      </c>
      <c r="X5" s="80">
        <v>0</v>
      </c>
      <c r="Y5" s="80">
        <v>0</v>
      </c>
      <c r="Z5" s="80">
        <v>0</v>
      </c>
      <c r="AA5" s="80">
        <v>0</v>
      </c>
      <c r="AB5" s="80" t="s">
        <v>1096</v>
      </c>
    </row>
    <row r="6" spans="1:28" x14ac:dyDescent="0.2">
      <c r="A6" s="620"/>
      <c r="B6" s="622"/>
      <c r="C6" s="618" t="s">
        <v>1769</v>
      </c>
      <c r="D6" s="478"/>
      <c r="E6" s="478"/>
      <c r="F6" s="96" t="s">
        <v>5</v>
      </c>
      <c r="G6" s="550"/>
      <c r="H6" s="643"/>
      <c r="N6" s="80">
        <v>1</v>
      </c>
      <c r="O6" s="80">
        <v>2</v>
      </c>
      <c r="P6" s="80">
        <v>1</v>
      </c>
      <c r="Q6" s="81">
        <v>1</v>
      </c>
      <c r="R6" s="81">
        <v>2</v>
      </c>
      <c r="S6" s="80">
        <v>1</v>
      </c>
      <c r="T6" s="80">
        <v>0.5</v>
      </c>
      <c r="U6" s="81">
        <v>4</v>
      </c>
      <c r="V6" s="81">
        <v>2</v>
      </c>
      <c r="W6" s="81">
        <v>1</v>
      </c>
      <c r="X6" s="80">
        <v>1.5</v>
      </c>
      <c r="Y6" s="80">
        <v>0.5</v>
      </c>
      <c r="Z6" s="80">
        <v>0.1</v>
      </c>
      <c r="AA6" s="80">
        <v>0.3</v>
      </c>
      <c r="AB6" s="80" t="s">
        <v>1097</v>
      </c>
    </row>
    <row r="7" spans="1:28" x14ac:dyDescent="0.2">
      <c r="A7" s="620"/>
      <c r="B7" s="622"/>
      <c r="C7" s="618"/>
      <c r="D7" s="478"/>
      <c r="E7" s="478"/>
      <c r="F7" s="96" t="s">
        <v>1106</v>
      </c>
      <c r="G7" s="551"/>
      <c r="H7" s="643"/>
      <c r="N7" s="80">
        <v>2</v>
      </c>
      <c r="O7" s="80">
        <v>3</v>
      </c>
      <c r="P7" s="80">
        <v>2</v>
      </c>
      <c r="Q7" s="80">
        <v>4</v>
      </c>
      <c r="R7" s="80">
        <v>4</v>
      </c>
      <c r="S7" s="80"/>
      <c r="T7" s="80"/>
      <c r="U7" s="80"/>
      <c r="V7" s="80"/>
      <c r="W7" s="80">
        <v>2</v>
      </c>
      <c r="X7" s="80"/>
      <c r="Y7" s="80">
        <v>1</v>
      </c>
      <c r="Z7" s="80">
        <v>0.5</v>
      </c>
      <c r="AA7" s="80">
        <v>1</v>
      </c>
      <c r="AB7" s="80"/>
    </row>
    <row r="8" spans="1:28" x14ac:dyDescent="0.2">
      <c r="A8" s="620"/>
      <c r="B8" s="622"/>
      <c r="C8" s="618"/>
      <c r="D8" s="478"/>
      <c r="E8" s="478"/>
      <c r="F8" s="96" t="s">
        <v>709</v>
      </c>
      <c r="G8" s="551"/>
      <c r="H8" s="643"/>
      <c r="N8" s="80">
        <v>3</v>
      </c>
      <c r="O8" s="80">
        <v>4</v>
      </c>
      <c r="P8" s="80">
        <v>4</v>
      </c>
      <c r="Q8" s="80"/>
      <c r="R8" s="80"/>
      <c r="S8" s="80"/>
      <c r="T8" s="80"/>
      <c r="U8" s="80"/>
      <c r="V8" s="80"/>
      <c r="W8" s="80"/>
      <c r="X8" s="80"/>
      <c r="Y8" s="80"/>
      <c r="Z8" s="80">
        <v>1</v>
      </c>
      <c r="AA8" s="80"/>
      <c r="AB8" s="80"/>
    </row>
    <row r="9" spans="1:28" x14ac:dyDescent="0.2">
      <c r="A9" s="620"/>
      <c r="B9" s="622"/>
      <c r="C9" s="618"/>
      <c r="D9" s="478"/>
      <c r="E9" s="478"/>
      <c r="F9" s="96" t="s">
        <v>7</v>
      </c>
      <c r="G9" s="551"/>
      <c r="H9" s="643"/>
      <c r="N9" s="80">
        <v>4</v>
      </c>
      <c r="O9" s="80"/>
      <c r="P9" s="80"/>
      <c r="Q9" s="80"/>
      <c r="R9" s="80"/>
      <c r="S9" s="80"/>
      <c r="T9" s="80"/>
      <c r="U9" s="80"/>
      <c r="V9" s="80"/>
      <c r="W9" s="80"/>
      <c r="X9" s="80"/>
      <c r="Y9" s="80"/>
      <c r="Z9" s="80"/>
      <c r="AA9" s="80"/>
      <c r="AB9" s="80"/>
    </row>
    <row r="10" spans="1:28" x14ac:dyDescent="0.2">
      <c r="A10" s="620"/>
      <c r="B10" s="622"/>
      <c r="C10" s="618"/>
      <c r="D10" s="478"/>
      <c r="E10" s="478"/>
      <c r="F10" s="96" t="s">
        <v>8</v>
      </c>
      <c r="G10" s="552"/>
      <c r="H10" s="643"/>
    </row>
    <row r="11" spans="1:28" x14ac:dyDescent="0.2">
      <c r="A11" s="620"/>
      <c r="B11" s="622"/>
      <c r="C11" s="618" t="s">
        <v>1770</v>
      </c>
      <c r="D11" s="478" t="s">
        <v>1475</v>
      </c>
      <c r="E11" s="478"/>
      <c r="F11" s="272" t="s">
        <v>22</v>
      </c>
      <c r="G11" s="279"/>
      <c r="H11" s="336"/>
    </row>
    <row r="12" spans="1:28" ht="45.75" customHeight="1" x14ac:dyDescent="0.2">
      <c r="A12" s="620"/>
      <c r="B12" s="622"/>
      <c r="C12" s="618"/>
      <c r="D12" s="478" t="s">
        <v>1476</v>
      </c>
      <c r="E12" s="478"/>
      <c r="F12" s="272" t="s">
        <v>22</v>
      </c>
      <c r="G12" s="279"/>
      <c r="H12" s="336"/>
    </row>
    <row r="13" spans="1:28" x14ac:dyDescent="0.2">
      <c r="A13" s="620"/>
      <c r="B13" s="622"/>
      <c r="C13" s="618"/>
      <c r="D13" s="478" t="s">
        <v>1477</v>
      </c>
      <c r="E13" s="478"/>
      <c r="F13" s="272" t="s">
        <v>22</v>
      </c>
      <c r="G13" s="279"/>
      <c r="H13" s="336"/>
    </row>
    <row r="14" spans="1:28" x14ac:dyDescent="0.2">
      <c r="A14" s="620"/>
      <c r="B14" s="622"/>
      <c r="C14" s="618"/>
      <c r="D14" s="478" t="s">
        <v>1478</v>
      </c>
      <c r="E14" s="478"/>
      <c r="F14" s="272" t="s">
        <v>22</v>
      </c>
      <c r="G14" s="279"/>
      <c r="H14" s="336"/>
    </row>
    <row r="15" spans="1:28" ht="21.75" customHeight="1" x14ac:dyDescent="0.2">
      <c r="A15" s="620"/>
      <c r="B15" s="622"/>
      <c r="C15" s="618"/>
      <c r="D15" s="478" t="s">
        <v>1479</v>
      </c>
      <c r="E15" s="478"/>
      <c r="F15" s="272" t="s">
        <v>22</v>
      </c>
      <c r="G15" s="279"/>
      <c r="H15" s="336"/>
    </row>
    <row r="16" spans="1:28" ht="27" customHeight="1" x14ac:dyDescent="0.2">
      <c r="A16" s="620"/>
      <c r="B16" s="622"/>
      <c r="C16" s="618"/>
      <c r="D16" s="478" t="s">
        <v>1480</v>
      </c>
      <c r="E16" s="478"/>
      <c r="F16" s="272" t="s">
        <v>22</v>
      </c>
      <c r="G16" s="279"/>
      <c r="H16" s="336"/>
    </row>
    <row r="17" spans="1:10" x14ac:dyDescent="0.2">
      <c r="A17" s="620"/>
      <c r="B17" s="622"/>
      <c r="C17" s="618"/>
      <c r="D17" s="478" t="s">
        <v>1481</v>
      </c>
      <c r="E17" s="478"/>
      <c r="F17" s="272" t="s">
        <v>22</v>
      </c>
      <c r="G17" s="279"/>
      <c r="H17" s="336"/>
    </row>
    <row r="18" spans="1:10" x14ac:dyDescent="0.2">
      <c r="A18" s="620"/>
      <c r="B18" s="622"/>
      <c r="C18" s="618"/>
      <c r="D18" s="478" t="s">
        <v>1482</v>
      </c>
      <c r="E18" s="478"/>
      <c r="F18" s="584" t="s">
        <v>22</v>
      </c>
      <c r="G18" s="641"/>
      <c r="H18" s="644"/>
    </row>
    <row r="19" spans="1:10" ht="27" customHeight="1" x14ac:dyDescent="0.2">
      <c r="A19" s="620"/>
      <c r="B19" s="622"/>
      <c r="C19" s="618"/>
      <c r="D19" s="478"/>
      <c r="E19" s="478"/>
      <c r="F19" s="640"/>
      <c r="G19" s="642"/>
      <c r="H19" s="645"/>
    </row>
    <row r="20" spans="1:10" x14ac:dyDescent="0.2">
      <c r="A20" s="620"/>
      <c r="B20" s="622"/>
      <c r="C20" s="618" t="s">
        <v>1499</v>
      </c>
      <c r="D20" s="478"/>
      <c r="E20" s="478"/>
      <c r="F20" s="272" t="s">
        <v>5</v>
      </c>
      <c r="G20" s="437"/>
      <c r="H20" s="643"/>
    </row>
    <row r="21" spans="1:10" x14ac:dyDescent="0.2">
      <c r="A21" s="620"/>
      <c r="B21" s="622"/>
      <c r="C21" s="618"/>
      <c r="D21" s="478"/>
      <c r="E21" s="478"/>
      <c r="F21" s="272" t="s">
        <v>710</v>
      </c>
      <c r="G21" s="437"/>
      <c r="H21" s="643"/>
    </row>
    <row r="22" spans="1:10" x14ac:dyDescent="0.2">
      <c r="A22" s="620"/>
      <c r="B22" s="623"/>
      <c r="C22" s="618"/>
      <c r="D22" s="478"/>
      <c r="E22" s="478"/>
      <c r="F22" s="272" t="s">
        <v>8</v>
      </c>
      <c r="G22" s="437"/>
      <c r="H22" s="643"/>
    </row>
    <row r="23" spans="1:10" x14ac:dyDescent="0.2">
      <c r="A23" s="337"/>
      <c r="B23" s="287"/>
      <c r="C23" s="619" t="s">
        <v>711</v>
      </c>
      <c r="D23" s="619"/>
      <c r="E23" s="619"/>
      <c r="F23" s="287" t="s">
        <v>13</v>
      </c>
      <c r="G23" s="244">
        <f>SUM(G6:G22)/3</f>
        <v>0</v>
      </c>
      <c r="H23" s="338"/>
      <c r="I23" s="79"/>
      <c r="J23" s="79"/>
    </row>
    <row r="24" spans="1:10" ht="35.25" customHeight="1" x14ac:dyDescent="0.2">
      <c r="A24" s="620" t="s">
        <v>884</v>
      </c>
      <c r="B24" s="621" t="s">
        <v>1583</v>
      </c>
      <c r="C24" s="563" t="s">
        <v>712</v>
      </c>
      <c r="D24" s="494"/>
      <c r="E24" s="494"/>
      <c r="F24" s="478"/>
      <c r="G24" s="478"/>
      <c r="H24" s="339"/>
    </row>
    <row r="25" spans="1:10" x14ac:dyDescent="0.2">
      <c r="A25" s="620"/>
      <c r="B25" s="622"/>
      <c r="C25" s="618" t="s">
        <v>1771</v>
      </c>
      <c r="D25" s="478"/>
      <c r="E25" s="478"/>
      <c r="F25" s="272" t="s">
        <v>5</v>
      </c>
      <c r="G25" s="437"/>
      <c r="H25" s="643"/>
    </row>
    <row r="26" spans="1:10" x14ac:dyDescent="0.2">
      <c r="A26" s="620"/>
      <c r="B26" s="622"/>
      <c r="C26" s="618"/>
      <c r="D26" s="478"/>
      <c r="E26" s="478"/>
      <c r="F26" s="272" t="s">
        <v>16</v>
      </c>
      <c r="G26" s="437"/>
      <c r="H26" s="643"/>
    </row>
    <row r="27" spans="1:10" x14ac:dyDescent="0.2">
      <c r="A27" s="620"/>
      <c r="B27" s="622"/>
      <c r="C27" s="618"/>
      <c r="D27" s="478"/>
      <c r="E27" s="478"/>
      <c r="F27" s="272" t="s">
        <v>8</v>
      </c>
      <c r="G27" s="437"/>
      <c r="H27" s="643"/>
    </row>
    <row r="28" spans="1:10" x14ac:dyDescent="0.2">
      <c r="A28" s="620"/>
      <c r="B28" s="622"/>
      <c r="C28" s="618" t="s">
        <v>1772</v>
      </c>
      <c r="D28" s="478" t="s">
        <v>1483</v>
      </c>
      <c r="E28" s="478"/>
      <c r="F28" s="272" t="s">
        <v>9</v>
      </c>
      <c r="G28" s="266"/>
      <c r="H28" s="336"/>
    </row>
    <row r="29" spans="1:10" x14ac:dyDescent="0.2">
      <c r="A29" s="620"/>
      <c r="B29" s="622"/>
      <c r="C29" s="618"/>
      <c r="D29" s="478" t="s">
        <v>1484</v>
      </c>
      <c r="E29" s="478"/>
      <c r="F29" s="272" t="s">
        <v>9</v>
      </c>
      <c r="G29" s="266"/>
      <c r="H29" s="336"/>
    </row>
    <row r="30" spans="1:10" x14ac:dyDescent="0.2">
      <c r="A30" s="620"/>
      <c r="B30" s="622"/>
      <c r="C30" s="618"/>
      <c r="D30" s="478" t="s">
        <v>1485</v>
      </c>
      <c r="E30" s="478"/>
      <c r="F30" s="272" t="s">
        <v>9</v>
      </c>
      <c r="G30" s="266"/>
      <c r="H30" s="336"/>
    </row>
    <row r="31" spans="1:10" x14ac:dyDescent="0.2">
      <c r="A31" s="620"/>
      <c r="B31" s="622"/>
      <c r="C31" s="618"/>
      <c r="D31" s="478" t="s">
        <v>827</v>
      </c>
      <c r="E31" s="478"/>
      <c r="F31" s="272" t="s">
        <v>380</v>
      </c>
      <c r="G31" s="266"/>
      <c r="H31" s="336"/>
    </row>
    <row r="32" spans="1:10" x14ac:dyDescent="0.2">
      <c r="A32" s="620"/>
      <c r="B32" s="622"/>
      <c r="C32" s="618" t="s">
        <v>1773</v>
      </c>
      <c r="D32" s="478" t="s">
        <v>829</v>
      </c>
      <c r="E32" s="478"/>
      <c r="F32" s="272" t="s">
        <v>5</v>
      </c>
      <c r="G32" s="550"/>
      <c r="H32" s="644"/>
    </row>
    <row r="33" spans="1:10" x14ac:dyDescent="0.2">
      <c r="A33" s="620"/>
      <c r="B33" s="622"/>
      <c r="C33" s="618"/>
      <c r="D33" s="478" t="s">
        <v>830</v>
      </c>
      <c r="E33" s="478"/>
      <c r="F33" s="272" t="s">
        <v>17</v>
      </c>
      <c r="G33" s="551"/>
      <c r="H33" s="646"/>
    </row>
    <row r="34" spans="1:10" x14ac:dyDescent="0.2">
      <c r="A34" s="620"/>
      <c r="B34" s="622"/>
      <c r="C34" s="618"/>
      <c r="D34" s="478" t="s">
        <v>831</v>
      </c>
      <c r="E34" s="478"/>
      <c r="F34" s="272" t="s">
        <v>9</v>
      </c>
      <c r="G34" s="551"/>
      <c r="H34" s="646"/>
    </row>
    <row r="35" spans="1:10" x14ac:dyDescent="0.2">
      <c r="A35" s="620"/>
      <c r="B35" s="623"/>
      <c r="C35" s="618"/>
      <c r="D35" s="478" t="s">
        <v>832</v>
      </c>
      <c r="E35" s="478"/>
      <c r="F35" s="272" t="s">
        <v>18</v>
      </c>
      <c r="G35" s="552"/>
      <c r="H35" s="645"/>
    </row>
    <row r="36" spans="1:10" x14ac:dyDescent="0.2">
      <c r="A36" s="337"/>
      <c r="B36" s="287"/>
      <c r="C36" s="615" t="s">
        <v>19</v>
      </c>
      <c r="D36" s="616"/>
      <c r="E36" s="617"/>
      <c r="F36" s="289" t="s">
        <v>13</v>
      </c>
      <c r="G36" s="244">
        <f>SUM(G25:G35)/3</f>
        <v>0</v>
      </c>
      <c r="H36" s="338"/>
      <c r="I36" s="79"/>
      <c r="J36" s="79"/>
    </row>
    <row r="37" spans="1:10" x14ac:dyDescent="0.2">
      <c r="A37" s="620" t="s">
        <v>1067</v>
      </c>
      <c r="B37" s="621" t="s">
        <v>1584</v>
      </c>
      <c r="C37" s="563" t="s">
        <v>713</v>
      </c>
      <c r="D37" s="494"/>
      <c r="E37" s="494"/>
      <c r="F37" s="478"/>
      <c r="G37" s="478"/>
      <c r="H37" s="339"/>
    </row>
    <row r="38" spans="1:10" x14ac:dyDescent="0.2">
      <c r="A38" s="620"/>
      <c r="B38" s="622"/>
      <c r="C38" s="563"/>
      <c r="D38" s="494"/>
      <c r="E38" s="494"/>
      <c r="F38" s="478"/>
      <c r="G38" s="478"/>
      <c r="H38" s="339"/>
    </row>
    <row r="39" spans="1:10" x14ac:dyDescent="0.2">
      <c r="A39" s="620"/>
      <c r="B39" s="622"/>
      <c r="C39" s="563"/>
      <c r="D39" s="494"/>
      <c r="E39" s="494"/>
      <c r="F39" s="478"/>
      <c r="G39" s="478"/>
      <c r="H39" s="339"/>
    </row>
    <row r="40" spans="1:10" x14ac:dyDescent="0.2">
      <c r="A40" s="620"/>
      <c r="B40" s="622"/>
      <c r="C40" s="618" t="s">
        <v>812</v>
      </c>
      <c r="D40" s="478"/>
      <c r="E40" s="478"/>
      <c r="F40" s="272" t="s">
        <v>5</v>
      </c>
      <c r="G40" s="550"/>
      <c r="H40" s="647"/>
    </row>
    <row r="41" spans="1:10" x14ac:dyDescent="0.2">
      <c r="A41" s="620"/>
      <c r="B41" s="622"/>
      <c r="C41" s="618"/>
      <c r="D41" s="478"/>
      <c r="E41" s="478"/>
      <c r="F41" s="272" t="s">
        <v>714</v>
      </c>
      <c r="G41" s="551"/>
      <c r="H41" s="647"/>
    </row>
    <row r="42" spans="1:10" x14ac:dyDescent="0.2">
      <c r="A42" s="620"/>
      <c r="B42" s="622"/>
      <c r="C42" s="618"/>
      <c r="D42" s="478"/>
      <c r="E42" s="478"/>
      <c r="F42" s="272" t="s">
        <v>8</v>
      </c>
      <c r="G42" s="552"/>
      <c r="H42" s="647"/>
    </row>
    <row r="43" spans="1:10" x14ac:dyDescent="0.2">
      <c r="A43" s="620"/>
      <c r="B43" s="622"/>
      <c r="C43" s="618" t="s">
        <v>813</v>
      </c>
      <c r="D43" s="478"/>
      <c r="E43" s="478"/>
      <c r="F43" s="272" t="s">
        <v>715</v>
      </c>
      <c r="G43" s="550"/>
      <c r="H43" s="643"/>
    </row>
    <row r="44" spans="1:10" x14ac:dyDescent="0.2">
      <c r="A44" s="620"/>
      <c r="B44" s="622"/>
      <c r="C44" s="618"/>
      <c r="D44" s="478"/>
      <c r="E44" s="478"/>
      <c r="F44" s="272" t="s">
        <v>716</v>
      </c>
      <c r="G44" s="551"/>
      <c r="H44" s="643"/>
    </row>
    <row r="45" spans="1:10" x14ac:dyDescent="0.2">
      <c r="A45" s="620"/>
      <c r="B45" s="622"/>
      <c r="C45" s="618"/>
      <c r="D45" s="478"/>
      <c r="E45" s="478"/>
      <c r="F45" s="272" t="s">
        <v>717</v>
      </c>
      <c r="G45" s="551"/>
      <c r="H45" s="643"/>
    </row>
    <row r="46" spans="1:10" x14ac:dyDescent="0.2">
      <c r="A46" s="620"/>
      <c r="B46" s="622"/>
      <c r="C46" s="618"/>
      <c r="D46" s="478"/>
      <c r="E46" s="478"/>
      <c r="F46" s="272" t="s">
        <v>8</v>
      </c>
      <c r="G46" s="552"/>
      <c r="H46" s="643"/>
    </row>
    <row r="47" spans="1:10" x14ac:dyDescent="0.2">
      <c r="A47" s="620"/>
      <c r="B47" s="622"/>
      <c r="C47" s="618" t="s">
        <v>814</v>
      </c>
      <c r="D47" s="478"/>
      <c r="E47" s="478"/>
      <c r="F47" s="272" t="s">
        <v>5</v>
      </c>
      <c r="G47" s="550"/>
      <c r="H47" s="643"/>
    </row>
    <row r="48" spans="1:10" x14ac:dyDescent="0.2">
      <c r="A48" s="620"/>
      <c r="B48" s="622"/>
      <c r="C48" s="618"/>
      <c r="D48" s="478"/>
      <c r="E48" s="478"/>
      <c r="F48" s="272" t="s">
        <v>718</v>
      </c>
      <c r="G48" s="551"/>
      <c r="H48" s="643"/>
    </row>
    <row r="49" spans="1:10" x14ac:dyDescent="0.2">
      <c r="A49" s="620"/>
      <c r="B49" s="623"/>
      <c r="C49" s="618"/>
      <c r="D49" s="478"/>
      <c r="E49" s="478"/>
      <c r="F49" s="272" t="s">
        <v>8</v>
      </c>
      <c r="G49" s="552"/>
      <c r="H49" s="643"/>
    </row>
    <row r="50" spans="1:10" x14ac:dyDescent="0.2">
      <c r="A50" s="337"/>
      <c r="B50" s="287"/>
      <c r="C50" s="619" t="s">
        <v>36</v>
      </c>
      <c r="D50" s="619"/>
      <c r="E50" s="619"/>
      <c r="F50" s="287" t="s">
        <v>13</v>
      </c>
      <c r="G50" s="244">
        <f>SUM(G40:G49)/3</f>
        <v>0</v>
      </c>
      <c r="H50" s="338"/>
      <c r="I50" s="79"/>
      <c r="J50" s="79"/>
    </row>
    <row r="51" spans="1:10" ht="44.25" customHeight="1" x14ac:dyDescent="0.2">
      <c r="A51" s="620" t="s">
        <v>1068</v>
      </c>
      <c r="B51" s="621" t="s">
        <v>1585</v>
      </c>
      <c r="C51" s="563" t="s">
        <v>719</v>
      </c>
      <c r="D51" s="494"/>
      <c r="E51" s="494"/>
      <c r="F51" s="478"/>
      <c r="G51" s="478"/>
      <c r="H51" s="339"/>
    </row>
    <row r="52" spans="1:10" x14ac:dyDescent="0.2">
      <c r="A52" s="620"/>
      <c r="B52" s="622"/>
      <c r="C52" s="618" t="s">
        <v>1774</v>
      </c>
      <c r="D52" s="478" t="s">
        <v>846</v>
      </c>
      <c r="E52" s="478"/>
      <c r="F52" s="272" t="s">
        <v>5</v>
      </c>
      <c r="G52" s="550"/>
      <c r="H52" s="643"/>
    </row>
    <row r="53" spans="1:10" x14ac:dyDescent="0.2">
      <c r="A53" s="620"/>
      <c r="B53" s="622"/>
      <c r="C53" s="618"/>
      <c r="D53" s="478" t="s">
        <v>847</v>
      </c>
      <c r="E53" s="478"/>
      <c r="F53" s="272" t="s">
        <v>32</v>
      </c>
      <c r="G53" s="551"/>
      <c r="H53" s="643"/>
    </row>
    <row r="54" spans="1:10" x14ac:dyDescent="0.2">
      <c r="A54" s="620"/>
      <c r="B54" s="622"/>
      <c r="C54" s="618"/>
      <c r="D54" s="478" t="s">
        <v>848</v>
      </c>
      <c r="E54" s="478"/>
      <c r="F54" s="272" t="s">
        <v>17</v>
      </c>
      <c r="G54" s="551"/>
      <c r="H54" s="643"/>
    </row>
    <row r="55" spans="1:10" x14ac:dyDescent="0.2">
      <c r="A55" s="620"/>
      <c r="B55" s="622"/>
      <c r="C55" s="618"/>
      <c r="D55" s="478" t="s">
        <v>849</v>
      </c>
      <c r="E55" s="478"/>
      <c r="F55" s="272" t="s">
        <v>9</v>
      </c>
      <c r="G55" s="551"/>
      <c r="H55" s="643"/>
    </row>
    <row r="56" spans="1:10" x14ac:dyDescent="0.2">
      <c r="A56" s="620"/>
      <c r="B56" s="622"/>
      <c r="C56" s="618"/>
      <c r="D56" s="478" t="s">
        <v>850</v>
      </c>
      <c r="E56" s="478"/>
      <c r="F56" s="272" t="s">
        <v>18</v>
      </c>
      <c r="G56" s="552"/>
      <c r="H56" s="643"/>
    </row>
    <row r="57" spans="1:10" x14ac:dyDescent="0.2">
      <c r="A57" s="620"/>
      <c r="B57" s="622"/>
      <c r="C57" s="618" t="s">
        <v>1775</v>
      </c>
      <c r="D57" s="478"/>
      <c r="E57" s="478"/>
      <c r="F57" s="272" t="s">
        <v>5</v>
      </c>
      <c r="G57" s="550"/>
      <c r="H57" s="643"/>
    </row>
    <row r="58" spans="1:10" x14ac:dyDescent="0.2">
      <c r="A58" s="620"/>
      <c r="B58" s="622"/>
      <c r="C58" s="618"/>
      <c r="D58" s="478"/>
      <c r="E58" s="478"/>
      <c r="F58" s="272" t="s">
        <v>39</v>
      </c>
      <c r="G58" s="551"/>
      <c r="H58" s="643"/>
    </row>
    <row r="59" spans="1:10" x14ac:dyDescent="0.2">
      <c r="A59" s="620"/>
      <c r="B59" s="622"/>
      <c r="C59" s="618"/>
      <c r="D59" s="478"/>
      <c r="E59" s="478"/>
      <c r="F59" s="272" t="s">
        <v>8</v>
      </c>
      <c r="G59" s="552"/>
      <c r="H59" s="643"/>
    </row>
    <row r="60" spans="1:10" x14ac:dyDescent="0.2">
      <c r="A60" s="620"/>
      <c r="B60" s="622"/>
      <c r="C60" s="618" t="s">
        <v>1776</v>
      </c>
      <c r="D60" s="478"/>
      <c r="E60" s="478"/>
      <c r="F60" s="272" t="s">
        <v>5</v>
      </c>
      <c r="G60" s="550"/>
      <c r="H60" s="643"/>
    </row>
    <row r="61" spans="1:10" x14ac:dyDescent="0.2">
      <c r="A61" s="620"/>
      <c r="B61" s="622"/>
      <c r="C61" s="618"/>
      <c r="D61" s="478"/>
      <c r="E61" s="478"/>
      <c r="F61" s="272" t="s">
        <v>39</v>
      </c>
      <c r="G61" s="551"/>
      <c r="H61" s="643"/>
    </row>
    <row r="62" spans="1:10" x14ac:dyDescent="0.2">
      <c r="A62" s="620"/>
      <c r="B62" s="622"/>
      <c r="C62" s="618"/>
      <c r="D62" s="478"/>
      <c r="E62" s="478"/>
      <c r="F62" s="272" t="s">
        <v>8</v>
      </c>
      <c r="G62" s="552"/>
      <c r="H62" s="643"/>
    </row>
    <row r="63" spans="1:10" x14ac:dyDescent="0.2">
      <c r="A63" s="620"/>
      <c r="B63" s="622"/>
      <c r="C63" s="618" t="s">
        <v>1732</v>
      </c>
      <c r="D63" s="478"/>
      <c r="E63" s="478"/>
      <c r="F63" s="272" t="s">
        <v>5</v>
      </c>
      <c r="G63" s="550"/>
      <c r="H63" s="643"/>
    </row>
    <row r="64" spans="1:10" x14ac:dyDescent="0.2">
      <c r="A64" s="620"/>
      <c r="B64" s="622"/>
      <c r="C64" s="618"/>
      <c r="D64" s="478"/>
      <c r="E64" s="478"/>
      <c r="F64" s="272" t="s">
        <v>398</v>
      </c>
      <c r="G64" s="551"/>
      <c r="H64" s="643"/>
    </row>
    <row r="65" spans="1:10" x14ac:dyDescent="0.2">
      <c r="A65" s="620"/>
      <c r="B65" s="622"/>
      <c r="C65" s="618"/>
      <c r="D65" s="478"/>
      <c r="E65" s="478"/>
      <c r="F65" s="272" t="s">
        <v>574</v>
      </c>
      <c r="G65" s="551"/>
      <c r="H65" s="643"/>
    </row>
    <row r="66" spans="1:10" x14ac:dyDescent="0.2">
      <c r="A66" s="620"/>
      <c r="B66" s="623"/>
      <c r="C66" s="618"/>
      <c r="D66" s="478"/>
      <c r="E66" s="478"/>
      <c r="F66" s="272" t="s">
        <v>8</v>
      </c>
      <c r="G66" s="552"/>
      <c r="H66" s="643"/>
    </row>
    <row r="67" spans="1:10" x14ac:dyDescent="0.2">
      <c r="A67" s="337"/>
      <c r="B67" s="287"/>
      <c r="C67" s="615" t="s">
        <v>41</v>
      </c>
      <c r="D67" s="616"/>
      <c r="E67" s="617"/>
      <c r="F67" s="289" t="s">
        <v>42</v>
      </c>
      <c r="G67" s="244">
        <f>SUM(G52:G66)/4</f>
        <v>0</v>
      </c>
      <c r="H67" s="338"/>
      <c r="I67" s="79"/>
      <c r="J67" s="79"/>
    </row>
    <row r="68" spans="1:10" ht="18.75" customHeight="1" x14ac:dyDescent="0.2">
      <c r="A68" s="598" t="s">
        <v>1110</v>
      </c>
      <c r="B68" s="599"/>
      <c r="C68" s="599"/>
      <c r="D68" s="599"/>
      <c r="E68" s="599"/>
      <c r="F68" s="599"/>
      <c r="G68" s="599"/>
      <c r="H68" s="600"/>
    </row>
    <row r="69" spans="1:10" ht="15" customHeight="1" x14ac:dyDescent="0.2">
      <c r="A69" s="601"/>
      <c r="B69" s="602"/>
      <c r="C69" s="602"/>
      <c r="D69" s="602"/>
      <c r="E69" s="602"/>
      <c r="F69" s="602"/>
      <c r="G69" s="602"/>
      <c r="H69" s="603"/>
    </row>
    <row r="70" spans="1:10" ht="15" customHeight="1" x14ac:dyDescent="0.2">
      <c r="A70" s="604"/>
      <c r="B70" s="605"/>
      <c r="C70" s="605"/>
      <c r="D70" s="605"/>
      <c r="E70" s="605"/>
      <c r="F70" s="605"/>
      <c r="G70" s="605"/>
      <c r="H70" s="606"/>
    </row>
    <row r="71" spans="1:10" x14ac:dyDescent="0.2">
      <c r="A71" s="304" t="s">
        <v>0</v>
      </c>
      <c r="B71" s="86" t="s">
        <v>798</v>
      </c>
      <c r="C71" s="636" t="s">
        <v>1</v>
      </c>
      <c r="D71" s="637"/>
      <c r="E71" s="638"/>
      <c r="F71" s="269" t="s">
        <v>2</v>
      </c>
      <c r="G71" s="87"/>
      <c r="H71" s="340"/>
    </row>
    <row r="72" spans="1:10" ht="30" customHeight="1" x14ac:dyDescent="0.2">
      <c r="A72" s="620" t="s">
        <v>1069</v>
      </c>
      <c r="B72" s="621" t="s">
        <v>1586</v>
      </c>
      <c r="C72" s="610" t="s">
        <v>720</v>
      </c>
      <c r="D72" s="610"/>
      <c r="E72" s="624"/>
      <c r="F72" s="478"/>
      <c r="G72" s="496"/>
      <c r="H72" s="648"/>
    </row>
    <row r="73" spans="1:10" x14ac:dyDescent="0.2">
      <c r="A73" s="620"/>
      <c r="B73" s="622"/>
      <c r="C73" s="611"/>
      <c r="D73" s="611"/>
      <c r="E73" s="625"/>
      <c r="F73" s="478"/>
      <c r="G73" s="496"/>
      <c r="H73" s="648"/>
    </row>
    <row r="74" spans="1:10" ht="30" customHeight="1" x14ac:dyDescent="0.2">
      <c r="A74" s="620"/>
      <c r="B74" s="622"/>
      <c r="C74" s="565" t="s">
        <v>1777</v>
      </c>
      <c r="D74" s="565"/>
      <c r="E74" s="571"/>
      <c r="F74" s="272" t="s">
        <v>5</v>
      </c>
      <c r="G74" s="550"/>
      <c r="H74" s="644"/>
    </row>
    <row r="75" spans="1:10" ht="28.5" x14ac:dyDescent="0.2">
      <c r="A75" s="620"/>
      <c r="B75" s="622"/>
      <c r="C75" s="567"/>
      <c r="D75" s="567"/>
      <c r="E75" s="572"/>
      <c r="F75" s="272" t="s">
        <v>628</v>
      </c>
      <c r="G75" s="551"/>
      <c r="H75" s="646"/>
    </row>
    <row r="76" spans="1:10" x14ac:dyDescent="0.2">
      <c r="A76" s="620"/>
      <c r="B76" s="622"/>
      <c r="C76" s="569"/>
      <c r="D76" s="569"/>
      <c r="E76" s="573"/>
      <c r="F76" s="272" t="s">
        <v>8</v>
      </c>
      <c r="G76" s="552"/>
      <c r="H76" s="645"/>
    </row>
    <row r="77" spans="1:10" ht="31.5" customHeight="1" x14ac:dyDescent="0.2">
      <c r="A77" s="620"/>
      <c r="B77" s="622"/>
      <c r="C77" s="571" t="s">
        <v>1778</v>
      </c>
      <c r="D77" s="577" t="s">
        <v>1486</v>
      </c>
      <c r="E77" s="639"/>
      <c r="F77" s="272" t="s">
        <v>9</v>
      </c>
      <c r="G77" s="266"/>
      <c r="H77" s="336"/>
    </row>
    <row r="78" spans="1:10" ht="24" customHeight="1" x14ac:dyDescent="0.2">
      <c r="A78" s="620"/>
      <c r="B78" s="622"/>
      <c r="C78" s="572"/>
      <c r="D78" s="577" t="s">
        <v>1487</v>
      </c>
      <c r="E78" s="639"/>
      <c r="F78" s="272" t="s">
        <v>9</v>
      </c>
      <c r="G78" s="266"/>
      <c r="H78" s="336"/>
    </row>
    <row r="79" spans="1:10" ht="30.75" customHeight="1" x14ac:dyDescent="0.2">
      <c r="A79" s="620"/>
      <c r="B79" s="622"/>
      <c r="C79" s="572"/>
      <c r="D79" s="577" t="s">
        <v>1488</v>
      </c>
      <c r="E79" s="639"/>
      <c r="F79" s="272" t="s">
        <v>9</v>
      </c>
      <c r="G79" s="266"/>
      <c r="H79" s="336"/>
    </row>
    <row r="80" spans="1:10" ht="29.25" customHeight="1" x14ac:dyDescent="0.2">
      <c r="A80" s="620"/>
      <c r="B80" s="623"/>
      <c r="C80" s="573"/>
      <c r="D80" s="577" t="s">
        <v>1489</v>
      </c>
      <c r="E80" s="639"/>
      <c r="F80" s="272" t="s">
        <v>380</v>
      </c>
      <c r="G80" s="266"/>
      <c r="H80" s="336"/>
    </row>
    <row r="81" spans="1:10" x14ac:dyDescent="0.2">
      <c r="A81" s="337"/>
      <c r="B81" s="287"/>
      <c r="C81" s="615" t="s">
        <v>629</v>
      </c>
      <c r="D81" s="616"/>
      <c r="E81" s="617"/>
      <c r="F81" s="287" t="s">
        <v>357</v>
      </c>
      <c r="G81" s="244">
        <f>SUM(G74:G80)/2</f>
        <v>0</v>
      </c>
      <c r="H81" s="338"/>
      <c r="I81" s="79"/>
      <c r="J81" s="79"/>
    </row>
    <row r="82" spans="1:10" ht="30" customHeight="1" x14ac:dyDescent="0.2">
      <c r="A82" s="620" t="s">
        <v>1070</v>
      </c>
      <c r="B82" s="621" t="s">
        <v>1587</v>
      </c>
      <c r="C82" s="562" t="s">
        <v>721</v>
      </c>
      <c r="D82" s="562"/>
      <c r="E82" s="563"/>
      <c r="F82" s="272"/>
      <c r="G82" s="278"/>
      <c r="H82" s="335"/>
    </row>
    <row r="83" spans="1:10" ht="15" customHeight="1" x14ac:dyDescent="0.2">
      <c r="A83" s="620"/>
      <c r="B83" s="622"/>
      <c r="C83" s="565" t="s">
        <v>1779</v>
      </c>
      <c r="D83" s="565"/>
      <c r="E83" s="565"/>
      <c r="F83" s="272" t="s">
        <v>5</v>
      </c>
      <c r="G83" s="550"/>
      <c r="H83" s="644"/>
    </row>
    <row r="84" spans="1:10" x14ac:dyDescent="0.2">
      <c r="A84" s="620"/>
      <c r="B84" s="622"/>
      <c r="C84" s="567"/>
      <c r="D84" s="567"/>
      <c r="E84" s="567"/>
      <c r="F84" s="272" t="s">
        <v>25</v>
      </c>
      <c r="G84" s="551"/>
      <c r="H84" s="646"/>
    </row>
    <row r="85" spans="1:10" x14ac:dyDescent="0.2">
      <c r="A85" s="620"/>
      <c r="B85" s="622"/>
      <c r="C85" s="569"/>
      <c r="D85" s="569"/>
      <c r="E85" s="569"/>
      <c r="F85" s="272" t="s">
        <v>8</v>
      </c>
      <c r="G85" s="552"/>
      <c r="H85" s="645"/>
    </row>
    <row r="86" spans="1:10" ht="15" customHeight="1" x14ac:dyDescent="0.2">
      <c r="A86" s="620"/>
      <c r="B86" s="622"/>
      <c r="C86" s="565" t="s">
        <v>1780</v>
      </c>
      <c r="D86" s="565"/>
      <c r="E86" s="571"/>
      <c r="F86" s="272" t="s">
        <v>631</v>
      </c>
      <c r="G86" s="550"/>
      <c r="H86" s="644"/>
    </row>
    <row r="87" spans="1:10" x14ac:dyDescent="0.2">
      <c r="A87" s="620"/>
      <c r="B87" s="622"/>
      <c r="C87" s="567"/>
      <c r="D87" s="567"/>
      <c r="E87" s="572"/>
      <c r="F87" s="272" t="s">
        <v>632</v>
      </c>
      <c r="G87" s="551"/>
      <c r="H87" s="646"/>
    </row>
    <row r="88" spans="1:10" x14ac:dyDescent="0.2">
      <c r="A88" s="620"/>
      <c r="B88" s="622"/>
      <c r="C88" s="567"/>
      <c r="D88" s="567"/>
      <c r="E88" s="572"/>
      <c r="F88" s="272" t="s">
        <v>633</v>
      </c>
      <c r="G88" s="551"/>
      <c r="H88" s="646"/>
    </row>
    <row r="89" spans="1:10" x14ac:dyDescent="0.2">
      <c r="A89" s="620"/>
      <c r="B89" s="622"/>
      <c r="C89" s="569"/>
      <c r="D89" s="569"/>
      <c r="E89" s="573"/>
      <c r="F89" s="272" t="s">
        <v>8</v>
      </c>
      <c r="G89" s="552"/>
      <c r="H89" s="645"/>
    </row>
    <row r="90" spans="1:10" ht="15" customHeight="1" x14ac:dyDescent="0.2">
      <c r="A90" s="620"/>
      <c r="B90" s="622"/>
      <c r="C90" s="565" t="s">
        <v>1781</v>
      </c>
      <c r="D90" s="565"/>
      <c r="E90" s="272" t="s">
        <v>1307</v>
      </c>
      <c r="F90" s="272" t="s">
        <v>9</v>
      </c>
      <c r="G90" s="266"/>
      <c r="H90" s="336"/>
    </row>
    <row r="91" spans="1:10" x14ac:dyDescent="0.2">
      <c r="A91" s="620"/>
      <c r="B91" s="622"/>
      <c r="C91" s="567"/>
      <c r="D91" s="567"/>
      <c r="E91" s="272" t="s">
        <v>1308</v>
      </c>
      <c r="F91" s="272" t="s">
        <v>9</v>
      </c>
      <c r="G91" s="266"/>
      <c r="H91" s="336"/>
    </row>
    <row r="92" spans="1:10" x14ac:dyDescent="0.2">
      <c r="A92" s="620"/>
      <c r="B92" s="622"/>
      <c r="C92" s="567"/>
      <c r="D92" s="567"/>
      <c r="E92" s="272" t="s">
        <v>1309</v>
      </c>
      <c r="F92" s="272" t="s">
        <v>9</v>
      </c>
      <c r="G92" s="266"/>
      <c r="H92" s="336"/>
    </row>
    <row r="93" spans="1:10" x14ac:dyDescent="0.2">
      <c r="A93" s="620"/>
      <c r="B93" s="623"/>
      <c r="C93" s="569"/>
      <c r="D93" s="569"/>
      <c r="E93" s="272" t="s">
        <v>1310</v>
      </c>
      <c r="F93" s="272" t="s">
        <v>380</v>
      </c>
      <c r="G93" s="266"/>
      <c r="H93" s="336"/>
    </row>
    <row r="94" spans="1:10" ht="15" customHeight="1" x14ac:dyDescent="0.2">
      <c r="A94" s="337"/>
      <c r="B94" s="287"/>
      <c r="C94" s="615" t="s">
        <v>70</v>
      </c>
      <c r="D94" s="616"/>
      <c r="E94" s="617"/>
      <c r="F94" s="287" t="s">
        <v>13</v>
      </c>
      <c r="G94" s="244">
        <f>SUM(G83:G93)/3</f>
        <v>0</v>
      </c>
      <c r="H94" s="338"/>
      <c r="I94" s="79"/>
      <c r="J94" s="79"/>
    </row>
    <row r="95" spans="1:10" ht="57.75" customHeight="1" x14ac:dyDescent="0.2">
      <c r="A95" s="620" t="s">
        <v>1071</v>
      </c>
      <c r="B95" s="621" t="s">
        <v>1588</v>
      </c>
      <c r="C95" s="562" t="s">
        <v>722</v>
      </c>
      <c r="D95" s="562"/>
      <c r="E95" s="563"/>
      <c r="F95" s="288"/>
      <c r="G95" s="92"/>
      <c r="H95" s="341"/>
    </row>
    <row r="96" spans="1:10" ht="15" customHeight="1" x14ac:dyDescent="0.2">
      <c r="A96" s="620"/>
      <c r="B96" s="622"/>
      <c r="C96" s="565" t="s">
        <v>1615</v>
      </c>
      <c r="D96" s="571"/>
      <c r="E96" s="272" t="s">
        <v>857</v>
      </c>
      <c r="F96" s="272" t="s">
        <v>5</v>
      </c>
      <c r="G96" s="550"/>
      <c r="H96" s="644"/>
    </row>
    <row r="97" spans="1:8" x14ac:dyDescent="0.2">
      <c r="A97" s="620"/>
      <c r="B97" s="622"/>
      <c r="C97" s="567"/>
      <c r="D97" s="572"/>
      <c r="E97" s="272" t="s">
        <v>858</v>
      </c>
      <c r="F97" s="272" t="s">
        <v>32</v>
      </c>
      <c r="G97" s="551"/>
      <c r="H97" s="646"/>
    </row>
    <row r="98" spans="1:8" x14ac:dyDescent="0.2">
      <c r="A98" s="620"/>
      <c r="B98" s="622"/>
      <c r="C98" s="567"/>
      <c r="D98" s="572"/>
      <c r="E98" s="272" t="s">
        <v>859</v>
      </c>
      <c r="F98" s="272" t="s">
        <v>17</v>
      </c>
      <c r="G98" s="551"/>
      <c r="H98" s="646"/>
    </row>
    <row r="99" spans="1:8" x14ac:dyDescent="0.2">
      <c r="A99" s="620"/>
      <c r="B99" s="622"/>
      <c r="C99" s="567"/>
      <c r="D99" s="572"/>
      <c r="E99" s="272" t="s">
        <v>860</v>
      </c>
      <c r="F99" s="272" t="s">
        <v>9</v>
      </c>
      <c r="G99" s="551"/>
      <c r="H99" s="646"/>
    </row>
    <row r="100" spans="1:8" x14ac:dyDescent="0.2">
      <c r="A100" s="620"/>
      <c r="B100" s="622"/>
      <c r="C100" s="569"/>
      <c r="D100" s="573"/>
      <c r="E100" s="272" t="s">
        <v>861</v>
      </c>
      <c r="F100" s="272" t="s">
        <v>18</v>
      </c>
      <c r="G100" s="552"/>
      <c r="H100" s="645"/>
    </row>
    <row r="101" spans="1:8" ht="15" customHeight="1" x14ac:dyDescent="0.2">
      <c r="A101" s="620"/>
      <c r="B101" s="622"/>
      <c r="C101" s="565" t="s">
        <v>1616</v>
      </c>
      <c r="D101" s="571"/>
      <c r="E101" s="272" t="s">
        <v>857</v>
      </c>
      <c r="F101" s="272" t="s">
        <v>5</v>
      </c>
      <c r="G101" s="550"/>
      <c r="H101" s="644"/>
    </row>
    <row r="102" spans="1:8" x14ac:dyDescent="0.2">
      <c r="A102" s="620"/>
      <c r="B102" s="622"/>
      <c r="C102" s="567"/>
      <c r="D102" s="572"/>
      <c r="E102" s="272" t="s">
        <v>858</v>
      </c>
      <c r="F102" s="272" t="s">
        <v>32</v>
      </c>
      <c r="G102" s="551"/>
      <c r="H102" s="646"/>
    </row>
    <row r="103" spans="1:8" x14ac:dyDescent="0.2">
      <c r="A103" s="620"/>
      <c r="B103" s="622"/>
      <c r="C103" s="567"/>
      <c r="D103" s="572"/>
      <c r="E103" s="272" t="s">
        <v>859</v>
      </c>
      <c r="F103" s="272" t="s">
        <v>17</v>
      </c>
      <c r="G103" s="551"/>
      <c r="H103" s="646"/>
    </row>
    <row r="104" spans="1:8" x14ac:dyDescent="0.2">
      <c r="A104" s="620"/>
      <c r="B104" s="622"/>
      <c r="C104" s="567"/>
      <c r="D104" s="572"/>
      <c r="E104" s="272" t="s">
        <v>860</v>
      </c>
      <c r="F104" s="272" t="s">
        <v>9</v>
      </c>
      <c r="G104" s="551"/>
      <c r="H104" s="646"/>
    </row>
    <row r="105" spans="1:8" x14ac:dyDescent="0.2">
      <c r="A105" s="620"/>
      <c r="B105" s="622"/>
      <c r="C105" s="569"/>
      <c r="D105" s="573"/>
      <c r="E105" s="272" t="s">
        <v>861</v>
      </c>
      <c r="F105" s="272" t="s">
        <v>18</v>
      </c>
      <c r="G105" s="552"/>
      <c r="H105" s="645"/>
    </row>
    <row r="106" spans="1:8" ht="15" customHeight="1" x14ac:dyDescent="0.2">
      <c r="A106" s="620"/>
      <c r="B106" s="622"/>
      <c r="C106" s="565" t="s">
        <v>1782</v>
      </c>
      <c r="D106" s="571"/>
      <c r="E106" s="272"/>
      <c r="F106" s="272" t="s">
        <v>5</v>
      </c>
      <c r="G106" s="550"/>
      <c r="H106" s="644"/>
    </row>
    <row r="107" spans="1:8" x14ac:dyDescent="0.2">
      <c r="A107" s="620"/>
      <c r="B107" s="622"/>
      <c r="C107" s="567"/>
      <c r="D107" s="572"/>
      <c r="E107" s="272"/>
      <c r="F107" s="272" t="s">
        <v>578</v>
      </c>
      <c r="G107" s="551"/>
      <c r="H107" s="646"/>
    </row>
    <row r="108" spans="1:8" x14ac:dyDescent="0.2">
      <c r="A108" s="620"/>
      <c r="B108" s="622"/>
      <c r="C108" s="567"/>
      <c r="D108" s="572"/>
      <c r="E108" s="272"/>
      <c r="F108" s="272" t="s">
        <v>579</v>
      </c>
      <c r="G108" s="551"/>
      <c r="H108" s="646"/>
    </row>
    <row r="109" spans="1:8" x14ac:dyDescent="0.2">
      <c r="A109" s="620"/>
      <c r="B109" s="622"/>
      <c r="C109" s="569"/>
      <c r="D109" s="573"/>
      <c r="E109" s="272"/>
      <c r="F109" s="272" t="s">
        <v>8</v>
      </c>
      <c r="G109" s="552"/>
      <c r="H109" s="645"/>
    </row>
    <row r="110" spans="1:8" ht="15" customHeight="1" x14ac:dyDescent="0.2">
      <c r="A110" s="620"/>
      <c r="B110" s="622"/>
      <c r="C110" s="565" t="s">
        <v>1783</v>
      </c>
      <c r="D110" s="571"/>
      <c r="E110" s="272"/>
      <c r="F110" s="272" t="s">
        <v>5</v>
      </c>
      <c r="G110" s="550"/>
      <c r="H110" s="644"/>
    </row>
    <row r="111" spans="1:8" x14ac:dyDescent="0.2">
      <c r="A111" s="620"/>
      <c r="B111" s="622"/>
      <c r="C111" s="567"/>
      <c r="D111" s="572"/>
      <c r="E111" s="272"/>
      <c r="F111" s="272" t="s">
        <v>578</v>
      </c>
      <c r="G111" s="551"/>
      <c r="H111" s="646"/>
    </row>
    <row r="112" spans="1:8" x14ac:dyDescent="0.2">
      <c r="A112" s="620"/>
      <c r="B112" s="622"/>
      <c r="C112" s="567"/>
      <c r="D112" s="572"/>
      <c r="E112" s="272"/>
      <c r="F112" s="272" t="s">
        <v>579</v>
      </c>
      <c r="G112" s="551"/>
      <c r="H112" s="646"/>
    </row>
    <row r="113" spans="1:10" x14ac:dyDescent="0.2">
      <c r="A113" s="620"/>
      <c r="B113" s="623"/>
      <c r="C113" s="569"/>
      <c r="D113" s="573"/>
      <c r="E113" s="272"/>
      <c r="F113" s="272" t="s">
        <v>8</v>
      </c>
      <c r="G113" s="552"/>
      <c r="H113" s="645"/>
    </row>
    <row r="114" spans="1:10" ht="15" customHeight="1" x14ac:dyDescent="0.2">
      <c r="A114" s="337"/>
      <c r="B114" s="287"/>
      <c r="C114" s="615" t="s">
        <v>75</v>
      </c>
      <c r="D114" s="616"/>
      <c r="E114" s="617"/>
      <c r="F114" s="287" t="s">
        <v>42</v>
      </c>
      <c r="G114" s="244">
        <f>SUM(G96:G113)/4</f>
        <v>0</v>
      </c>
      <c r="H114" s="338"/>
      <c r="I114" s="79"/>
      <c r="J114" s="79"/>
    </row>
    <row r="115" spans="1:10" ht="33.75" customHeight="1" x14ac:dyDescent="0.2">
      <c r="A115" s="620" t="s">
        <v>1072</v>
      </c>
      <c r="B115" s="621" t="s">
        <v>1589</v>
      </c>
      <c r="C115" s="562" t="s">
        <v>723</v>
      </c>
      <c r="D115" s="562"/>
      <c r="E115" s="563"/>
      <c r="F115" s="478"/>
      <c r="G115" s="496"/>
      <c r="H115" s="648"/>
    </row>
    <row r="116" spans="1:10" ht="15" customHeight="1" x14ac:dyDescent="0.2">
      <c r="A116" s="620"/>
      <c r="B116" s="622"/>
      <c r="C116" s="628" t="s">
        <v>636</v>
      </c>
      <c r="D116" s="612"/>
      <c r="E116" s="629"/>
      <c r="F116" s="478"/>
      <c r="G116" s="496"/>
      <c r="H116" s="648"/>
    </row>
    <row r="117" spans="1:10" ht="14.25" customHeight="1" x14ac:dyDescent="0.2">
      <c r="A117" s="620"/>
      <c r="B117" s="622"/>
      <c r="C117" s="630"/>
      <c r="D117" s="614"/>
      <c r="E117" s="631"/>
      <c r="F117" s="478"/>
      <c r="G117" s="496"/>
      <c r="H117" s="648"/>
    </row>
    <row r="118" spans="1:10" ht="45" customHeight="1" x14ac:dyDescent="0.2">
      <c r="A118" s="620"/>
      <c r="B118" s="622"/>
      <c r="C118" s="565" t="s">
        <v>1784</v>
      </c>
      <c r="D118" s="565"/>
      <c r="E118" s="571"/>
      <c r="F118" s="272" t="s">
        <v>5</v>
      </c>
      <c r="G118" s="437"/>
      <c r="H118" s="644"/>
    </row>
    <row r="119" spans="1:10" x14ac:dyDescent="0.2">
      <c r="A119" s="620"/>
      <c r="B119" s="622"/>
      <c r="C119" s="567"/>
      <c r="D119" s="567"/>
      <c r="E119" s="572"/>
      <c r="F119" s="272" t="s">
        <v>78</v>
      </c>
      <c r="G119" s="437"/>
      <c r="H119" s="646"/>
    </row>
    <row r="120" spans="1:10" x14ac:dyDescent="0.2">
      <c r="A120" s="620"/>
      <c r="B120" s="622"/>
      <c r="C120" s="569"/>
      <c r="D120" s="569"/>
      <c r="E120" s="573"/>
      <c r="F120" s="272" t="s">
        <v>8</v>
      </c>
      <c r="G120" s="437"/>
      <c r="H120" s="645"/>
    </row>
    <row r="121" spans="1:10" ht="15" customHeight="1" x14ac:dyDescent="0.2">
      <c r="A121" s="620"/>
      <c r="B121" s="622"/>
      <c r="C121" s="565" t="s">
        <v>1785</v>
      </c>
      <c r="D121" s="565"/>
      <c r="E121" s="571"/>
      <c r="F121" s="272" t="s">
        <v>415</v>
      </c>
      <c r="G121" s="550"/>
      <c r="H121" s="644"/>
    </row>
    <row r="122" spans="1:10" x14ac:dyDescent="0.2">
      <c r="A122" s="620"/>
      <c r="B122" s="622"/>
      <c r="C122" s="567"/>
      <c r="D122" s="567"/>
      <c r="E122" s="572"/>
      <c r="F122" s="272" t="s">
        <v>637</v>
      </c>
      <c r="G122" s="551"/>
      <c r="H122" s="646"/>
    </row>
    <row r="123" spans="1:10" x14ac:dyDescent="0.2">
      <c r="A123" s="620"/>
      <c r="B123" s="622"/>
      <c r="C123" s="569"/>
      <c r="D123" s="569"/>
      <c r="E123" s="573"/>
      <c r="F123" s="272" t="s">
        <v>8</v>
      </c>
      <c r="G123" s="552"/>
      <c r="H123" s="645"/>
    </row>
    <row r="124" spans="1:10" ht="15" customHeight="1" x14ac:dyDescent="0.2">
      <c r="A124" s="620"/>
      <c r="B124" s="622"/>
      <c r="C124" s="618" t="s">
        <v>1642</v>
      </c>
      <c r="D124" s="564" t="s">
        <v>1311</v>
      </c>
      <c r="E124" s="571"/>
      <c r="F124" s="272" t="s">
        <v>17</v>
      </c>
      <c r="G124" s="641"/>
      <c r="H124" s="644"/>
    </row>
    <row r="125" spans="1:10" x14ac:dyDescent="0.2">
      <c r="A125" s="620"/>
      <c r="B125" s="622"/>
      <c r="C125" s="618"/>
      <c r="D125" s="566"/>
      <c r="E125" s="572"/>
      <c r="F125" s="272" t="s">
        <v>78</v>
      </c>
      <c r="G125" s="655"/>
      <c r="H125" s="646"/>
    </row>
    <row r="126" spans="1:10" x14ac:dyDescent="0.2">
      <c r="A126" s="620"/>
      <c r="B126" s="622"/>
      <c r="C126" s="618"/>
      <c r="D126" s="568"/>
      <c r="E126" s="573"/>
      <c r="F126" s="272" t="s">
        <v>8</v>
      </c>
      <c r="G126" s="642"/>
      <c r="H126" s="645"/>
    </row>
    <row r="127" spans="1:10" ht="15" customHeight="1" x14ac:dyDescent="0.2">
      <c r="A127" s="620"/>
      <c r="B127" s="622"/>
      <c r="C127" s="618"/>
      <c r="D127" s="564" t="s">
        <v>1312</v>
      </c>
      <c r="E127" s="571"/>
      <c r="F127" s="272" t="s">
        <v>17</v>
      </c>
      <c r="G127" s="641"/>
      <c r="H127" s="644"/>
    </row>
    <row r="128" spans="1:10" x14ac:dyDescent="0.2">
      <c r="A128" s="620"/>
      <c r="B128" s="622"/>
      <c r="C128" s="618"/>
      <c r="D128" s="566"/>
      <c r="E128" s="572"/>
      <c r="F128" s="272" t="s">
        <v>78</v>
      </c>
      <c r="G128" s="655"/>
      <c r="H128" s="646"/>
    </row>
    <row r="129" spans="1:10" x14ac:dyDescent="0.2">
      <c r="A129" s="620"/>
      <c r="B129" s="623"/>
      <c r="C129" s="618"/>
      <c r="D129" s="568"/>
      <c r="E129" s="573"/>
      <c r="F129" s="272" t="s">
        <v>8</v>
      </c>
      <c r="G129" s="642"/>
      <c r="H129" s="645"/>
    </row>
    <row r="130" spans="1:10" x14ac:dyDescent="0.2">
      <c r="A130" s="342"/>
      <c r="B130" s="287"/>
      <c r="C130" s="616" t="s">
        <v>81</v>
      </c>
      <c r="D130" s="616"/>
      <c r="E130" s="617"/>
      <c r="F130" s="287" t="s">
        <v>13</v>
      </c>
      <c r="G130" s="244">
        <f>SUM(G118:G129)/3</f>
        <v>0</v>
      </c>
      <c r="H130" s="338"/>
      <c r="I130" s="79"/>
      <c r="J130" s="79"/>
    </row>
    <row r="131" spans="1:10" ht="30" customHeight="1" x14ac:dyDescent="0.2">
      <c r="A131" s="620" t="s">
        <v>1073</v>
      </c>
      <c r="B131" s="621" t="s">
        <v>1590</v>
      </c>
      <c r="C131" s="610" t="s">
        <v>724</v>
      </c>
      <c r="D131" s="610"/>
      <c r="E131" s="610"/>
      <c r="F131" s="97"/>
      <c r="G131" s="98"/>
      <c r="H131" s="343"/>
    </row>
    <row r="132" spans="1:10" x14ac:dyDescent="0.2">
      <c r="A132" s="620"/>
      <c r="B132" s="622"/>
      <c r="C132" s="611"/>
      <c r="D132" s="611"/>
      <c r="E132" s="611"/>
      <c r="F132" s="99"/>
      <c r="G132" s="100"/>
      <c r="H132" s="344"/>
    </row>
    <row r="133" spans="1:10" x14ac:dyDescent="0.2">
      <c r="A133" s="620"/>
      <c r="B133" s="622"/>
      <c r="C133" s="612" t="s">
        <v>639</v>
      </c>
      <c r="D133" s="612"/>
      <c r="E133" s="612"/>
      <c r="F133" s="99"/>
      <c r="G133" s="100"/>
      <c r="H133" s="344"/>
    </row>
    <row r="134" spans="1:10" x14ac:dyDescent="0.2">
      <c r="A134" s="620"/>
      <c r="B134" s="622"/>
      <c r="C134" s="613"/>
      <c r="D134" s="613"/>
      <c r="E134" s="613"/>
      <c r="F134" s="99"/>
      <c r="G134" s="100"/>
      <c r="H134" s="344"/>
    </row>
    <row r="135" spans="1:10" ht="4.5" customHeight="1" x14ac:dyDescent="0.2">
      <c r="A135" s="620"/>
      <c r="B135" s="622"/>
      <c r="C135" s="614"/>
      <c r="D135" s="614"/>
      <c r="E135" s="614"/>
      <c r="F135" s="101"/>
      <c r="G135" s="102"/>
      <c r="H135" s="345"/>
    </row>
    <row r="136" spans="1:10" ht="45" customHeight="1" x14ac:dyDescent="0.2">
      <c r="A136" s="620"/>
      <c r="B136" s="622"/>
      <c r="C136" s="565" t="s">
        <v>1786</v>
      </c>
      <c r="D136" s="565"/>
      <c r="E136" s="571"/>
      <c r="F136" s="272" t="s">
        <v>640</v>
      </c>
      <c r="G136" s="550"/>
      <c r="H136" s="644"/>
    </row>
    <row r="137" spans="1:10" x14ac:dyDescent="0.2">
      <c r="A137" s="620"/>
      <c r="B137" s="622"/>
      <c r="C137" s="567"/>
      <c r="D137" s="567"/>
      <c r="E137" s="572"/>
      <c r="F137" s="272" t="s">
        <v>641</v>
      </c>
      <c r="G137" s="551"/>
      <c r="H137" s="646"/>
    </row>
    <row r="138" spans="1:10" ht="28.5" x14ac:dyDescent="0.2">
      <c r="A138" s="620"/>
      <c r="B138" s="622"/>
      <c r="C138" s="567"/>
      <c r="D138" s="567"/>
      <c r="E138" s="572"/>
      <c r="F138" s="272" t="s">
        <v>642</v>
      </c>
      <c r="G138" s="551"/>
      <c r="H138" s="646"/>
    </row>
    <row r="139" spans="1:10" x14ac:dyDescent="0.2">
      <c r="A139" s="620"/>
      <c r="B139" s="622"/>
      <c r="C139" s="569"/>
      <c r="D139" s="569"/>
      <c r="E139" s="573"/>
      <c r="F139" s="272" t="s">
        <v>8</v>
      </c>
      <c r="G139" s="552"/>
      <c r="H139" s="645"/>
    </row>
    <row r="140" spans="1:10" ht="15" customHeight="1" x14ac:dyDescent="0.2">
      <c r="A140" s="620"/>
      <c r="B140" s="622"/>
      <c r="C140" s="565" t="s">
        <v>1787</v>
      </c>
      <c r="D140" s="565"/>
      <c r="E140" s="571"/>
      <c r="F140" s="272" t="s">
        <v>643</v>
      </c>
      <c r="G140" s="550"/>
      <c r="H140" s="644"/>
    </row>
    <row r="141" spans="1:10" ht="28.5" x14ac:dyDescent="0.2">
      <c r="A141" s="620"/>
      <c r="B141" s="622"/>
      <c r="C141" s="567"/>
      <c r="D141" s="567"/>
      <c r="E141" s="572"/>
      <c r="F141" s="272" t="s">
        <v>644</v>
      </c>
      <c r="G141" s="551"/>
      <c r="H141" s="646"/>
    </row>
    <row r="142" spans="1:10" ht="28.5" x14ac:dyDescent="0.2">
      <c r="A142" s="620"/>
      <c r="B142" s="622"/>
      <c r="C142" s="567"/>
      <c r="D142" s="567"/>
      <c r="E142" s="572"/>
      <c r="F142" s="272" t="s">
        <v>645</v>
      </c>
      <c r="G142" s="551"/>
      <c r="H142" s="646"/>
    </row>
    <row r="143" spans="1:10" x14ac:dyDescent="0.2">
      <c r="A143" s="620"/>
      <c r="B143" s="622"/>
      <c r="C143" s="569"/>
      <c r="D143" s="569"/>
      <c r="E143" s="573"/>
      <c r="F143" s="272" t="s">
        <v>8</v>
      </c>
      <c r="G143" s="552"/>
      <c r="H143" s="645"/>
    </row>
    <row r="144" spans="1:10" ht="15" customHeight="1" x14ac:dyDescent="0.2">
      <c r="A144" s="620"/>
      <c r="B144" s="622"/>
      <c r="C144" s="565" t="s">
        <v>1788</v>
      </c>
      <c r="D144" s="565"/>
      <c r="E144" s="571"/>
      <c r="F144" s="272" t="s">
        <v>415</v>
      </c>
      <c r="G144" s="550"/>
      <c r="H144" s="644"/>
    </row>
    <row r="145" spans="1:10" x14ac:dyDescent="0.2">
      <c r="A145" s="620"/>
      <c r="B145" s="622"/>
      <c r="C145" s="567"/>
      <c r="D145" s="567"/>
      <c r="E145" s="572"/>
      <c r="F145" s="272" t="s">
        <v>646</v>
      </c>
      <c r="G145" s="551"/>
      <c r="H145" s="646"/>
    </row>
    <row r="146" spans="1:10" x14ac:dyDescent="0.2">
      <c r="A146" s="620"/>
      <c r="B146" s="622"/>
      <c r="C146" s="567"/>
      <c r="D146" s="567"/>
      <c r="E146" s="572"/>
      <c r="F146" s="272" t="s">
        <v>647</v>
      </c>
      <c r="G146" s="551"/>
      <c r="H146" s="646"/>
    </row>
    <row r="147" spans="1:10" x14ac:dyDescent="0.2">
      <c r="A147" s="620"/>
      <c r="B147" s="623"/>
      <c r="C147" s="569"/>
      <c r="D147" s="569"/>
      <c r="E147" s="573"/>
      <c r="F147" s="272" t="s">
        <v>8</v>
      </c>
      <c r="G147" s="552"/>
      <c r="H147" s="645"/>
    </row>
    <row r="148" spans="1:10" x14ac:dyDescent="0.2">
      <c r="A148" s="337"/>
      <c r="B148" s="287"/>
      <c r="C148" s="615" t="s">
        <v>226</v>
      </c>
      <c r="D148" s="616"/>
      <c r="E148" s="617"/>
      <c r="F148" s="287" t="s">
        <v>13</v>
      </c>
      <c r="G148" s="244">
        <f>SUM(G136:G147)/3</f>
        <v>0</v>
      </c>
      <c r="H148" s="338"/>
      <c r="I148" s="79"/>
      <c r="J148" s="79"/>
    </row>
    <row r="149" spans="1:10" ht="45.75" customHeight="1" x14ac:dyDescent="0.2">
      <c r="A149" s="479" t="s">
        <v>1074</v>
      </c>
      <c r="B149" s="627" t="s">
        <v>1591</v>
      </c>
      <c r="C149" s="561" t="s">
        <v>649</v>
      </c>
      <c r="D149" s="562"/>
      <c r="E149" s="563"/>
      <c r="F149" s="272"/>
      <c r="G149" s="278"/>
      <c r="H149" s="335"/>
    </row>
    <row r="150" spans="1:10" ht="15" customHeight="1" x14ac:dyDescent="0.2">
      <c r="A150" s="479"/>
      <c r="B150" s="627"/>
      <c r="C150" s="564" t="s">
        <v>1789</v>
      </c>
      <c r="D150" s="565"/>
      <c r="E150" s="571"/>
      <c r="F150" s="272" t="s">
        <v>5</v>
      </c>
      <c r="G150" s="437"/>
      <c r="H150" s="644"/>
    </row>
    <row r="151" spans="1:10" x14ac:dyDescent="0.2">
      <c r="A151" s="479"/>
      <c r="B151" s="627"/>
      <c r="C151" s="566"/>
      <c r="D151" s="567"/>
      <c r="E151" s="572"/>
      <c r="F151" s="272" t="s">
        <v>650</v>
      </c>
      <c r="G151" s="437"/>
      <c r="H151" s="646"/>
    </row>
    <row r="152" spans="1:10" x14ac:dyDescent="0.2">
      <c r="A152" s="479"/>
      <c r="B152" s="627"/>
      <c r="C152" s="568"/>
      <c r="D152" s="569"/>
      <c r="E152" s="573"/>
      <c r="F152" s="272" t="s">
        <v>8</v>
      </c>
      <c r="G152" s="437"/>
      <c r="H152" s="645"/>
    </row>
    <row r="153" spans="1:10" ht="15" customHeight="1" x14ac:dyDescent="0.2">
      <c r="A153" s="479"/>
      <c r="B153" s="627"/>
      <c r="C153" s="564" t="s">
        <v>1790</v>
      </c>
      <c r="D153" s="565"/>
      <c r="E153" s="571"/>
      <c r="F153" s="272" t="s">
        <v>5</v>
      </c>
      <c r="G153" s="550"/>
      <c r="H153" s="644"/>
    </row>
    <row r="154" spans="1:10" x14ac:dyDescent="0.2">
      <c r="A154" s="479"/>
      <c r="B154" s="627"/>
      <c r="C154" s="566"/>
      <c r="D154" s="567"/>
      <c r="E154" s="572"/>
      <c r="F154" s="272" t="s">
        <v>651</v>
      </c>
      <c r="G154" s="551"/>
      <c r="H154" s="646"/>
    </row>
    <row r="155" spans="1:10" x14ac:dyDescent="0.2">
      <c r="A155" s="479"/>
      <c r="B155" s="627"/>
      <c r="C155" s="566"/>
      <c r="D155" s="567"/>
      <c r="E155" s="572"/>
      <c r="F155" s="272" t="s">
        <v>652</v>
      </c>
      <c r="G155" s="551"/>
      <c r="H155" s="646"/>
    </row>
    <row r="156" spans="1:10" x14ac:dyDescent="0.2">
      <c r="A156" s="479"/>
      <c r="B156" s="627"/>
      <c r="C156" s="568"/>
      <c r="D156" s="569"/>
      <c r="E156" s="573"/>
      <c r="F156" s="272" t="s">
        <v>8</v>
      </c>
      <c r="G156" s="552"/>
      <c r="H156" s="645"/>
    </row>
    <row r="157" spans="1:10" ht="15" customHeight="1" x14ac:dyDescent="0.2">
      <c r="A157" s="337"/>
      <c r="B157" s="287"/>
      <c r="C157" s="615" t="s">
        <v>726</v>
      </c>
      <c r="D157" s="616"/>
      <c r="E157" s="617"/>
      <c r="F157" s="287" t="s">
        <v>357</v>
      </c>
      <c r="G157" s="244">
        <f>SUM(G150:G156)/2</f>
        <v>0</v>
      </c>
      <c r="H157" s="338"/>
      <c r="I157" s="79"/>
      <c r="J157" s="79"/>
    </row>
    <row r="158" spans="1:10" ht="18.75" customHeight="1" x14ac:dyDescent="0.2">
      <c r="A158" s="598" t="s">
        <v>1111</v>
      </c>
      <c r="B158" s="599"/>
      <c r="C158" s="599"/>
      <c r="D158" s="599"/>
      <c r="E158" s="599"/>
      <c r="F158" s="599"/>
      <c r="G158" s="599"/>
      <c r="H158" s="600"/>
    </row>
    <row r="159" spans="1:10" ht="15" customHeight="1" x14ac:dyDescent="0.2">
      <c r="A159" s="601"/>
      <c r="B159" s="602"/>
      <c r="C159" s="602"/>
      <c r="D159" s="602"/>
      <c r="E159" s="602"/>
      <c r="F159" s="602"/>
      <c r="G159" s="602"/>
      <c r="H159" s="603"/>
    </row>
    <row r="160" spans="1:10" ht="15" customHeight="1" x14ac:dyDescent="0.2">
      <c r="A160" s="604"/>
      <c r="B160" s="605"/>
      <c r="C160" s="605"/>
      <c r="D160" s="605"/>
      <c r="E160" s="605"/>
      <c r="F160" s="605"/>
      <c r="G160" s="605"/>
      <c r="H160" s="606"/>
    </row>
    <row r="161" spans="1:8" x14ac:dyDescent="0.2">
      <c r="A161" s="304" t="s">
        <v>0</v>
      </c>
      <c r="B161" s="86" t="s">
        <v>798</v>
      </c>
      <c r="C161" s="481" t="s">
        <v>1</v>
      </c>
      <c r="D161" s="481"/>
      <c r="E161" s="481"/>
      <c r="F161" s="269" t="s">
        <v>2</v>
      </c>
      <c r="G161" s="87" t="s">
        <v>3</v>
      </c>
      <c r="H161" s="340"/>
    </row>
    <row r="162" spans="1:8" x14ac:dyDescent="0.2">
      <c r="A162" s="620" t="s">
        <v>1075</v>
      </c>
      <c r="B162" s="621" t="s">
        <v>1592</v>
      </c>
      <c r="C162" s="563" t="s">
        <v>728</v>
      </c>
      <c r="D162" s="494"/>
      <c r="E162" s="494"/>
      <c r="F162" s="478"/>
      <c r="G162" s="496"/>
      <c r="H162" s="648"/>
    </row>
    <row r="163" spans="1:8" x14ac:dyDescent="0.2">
      <c r="A163" s="620"/>
      <c r="B163" s="622"/>
      <c r="C163" s="563"/>
      <c r="D163" s="494"/>
      <c r="E163" s="494"/>
      <c r="F163" s="478"/>
      <c r="G163" s="496"/>
      <c r="H163" s="648"/>
    </row>
    <row r="164" spans="1:8" x14ac:dyDescent="0.2">
      <c r="A164" s="620"/>
      <c r="B164" s="622"/>
      <c r="C164" s="563"/>
      <c r="D164" s="494"/>
      <c r="E164" s="494"/>
      <c r="F164" s="478"/>
      <c r="G164" s="496"/>
      <c r="H164" s="648"/>
    </row>
    <row r="165" spans="1:8" x14ac:dyDescent="0.2">
      <c r="A165" s="620"/>
      <c r="B165" s="622"/>
      <c r="C165" s="563"/>
      <c r="D165" s="494"/>
      <c r="E165" s="494"/>
      <c r="F165" s="478"/>
      <c r="G165" s="496"/>
      <c r="H165" s="648"/>
    </row>
    <row r="166" spans="1:8" x14ac:dyDescent="0.2">
      <c r="A166" s="620"/>
      <c r="B166" s="622"/>
      <c r="C166" s="618" t="s">
        <v>1791</v>
      </c>
      <c r="D166" s="478"/>
      <c r="E166" s="478"/>
      <c r="F166" s="272" t="s">
        <v>729</v>
      </c>
      <c r="G166" s="550"/>
      <c r="H166" s="643"/>
    </row>
    <row r="167" spans="1:8" x14ac:dyDescent="0.2">
      <c r="A167" s="620"/>
      <c r="B167" s="622"/>
      <c r="C167" s="618"/>
      <c r="D167" s="478"/>
      <c r="E167" s="478"/>
      <c r="F167" s="272" t="s">
        <v>730</v>
      </c>
      <c r="G167" s="551"/>
      <c r="H167" s="643"/>
    </row>
    <row r="168" spans="1:8" x14ac:dyDescent="0.2">
      <c r="A168" s="620"/>
      <c r="B168" s="622"/>
      <c r="C168" s="618"/>
      <c r="D168" s="478"/>
      <c r="E168" s="478"/>
      <c r="F168" s="272" t="s">
        <v>731</v>
      </c>
      <c r="G168" s="551"/>
      <c r="H168" s="643"/>
    </row>
    <row r="169" spans="1:8" x14ac:dyDescent="0.2">
      <c r="A169" s="620"/>
      <c r="B169" s="622"/>
      <c r="C169" s="618"/>
      <c r="D169" s="478"/>
      <c r="E169" s="478"/>
      <c r="F169" s="272" t="s">
        <v>732</v>
      </c>
      <c r="G169" s="551"/>
      <c r="H169" s="643"/>
    </row>
    <row r="170" spans="1:8" x14ac:dyDescent="0.2">
      <c r="A170" s="620"/>
      <c r="B170" s="622"/>
      <c r="C170" s="618"/>
      <c r="D170" s="478"/>
      <c r="E170" s="478"/>
      <c r="F170" s="272" t="s">
        <v>8</v>
      </c>
      <c r="G170" s="552"/>
      <c r="H170" s="643"/>
    </row>
    <row r="171" spans="1:8" x14ac:dyDescent="0.2">
      <c r="A171" s="620"/>
      <c r="B171" s="622"/>
      <c r="C171" s="618" t="s">
        <v>1792</v>
      </c>
      <c r="D171" s="478"/>
      <c r="E171" s="478"/>
      <c r="F171" s="272" t="s">
        <v>733</v>
      </c>
      <c r="G171" s="550"/>
      <c r="H171" s="643"/>
    </row>
    <row r="172" spans="1:8" x14ac:dyDescent="0.2">
      <c r="A172" s="620"/>
      <c r="B172" s="622"/>
      <c r="C172" s="618"/>
      <c r="D172" s="478"/>
      <c r="E172" s="478"/>
      <c r="F172" s="272" t="s">
        <v>734</v>
      </c>
      <c r="G172" s="551"/>
      <c r="H172" s="643"/>
    </row>
    <row r="173" spans="1:8" x14ac:dyDescent="0.2">
      <c r="A173" s="620"/>
      <c r="B173" s="622"/>
      <c r="C173" s="618"/>
      <c r="D173" s="478"/>
      <c r="E173" s="478"/>
      <c r="F173" s="272" t="s">
        <v>735</v>
      </c>
      <c r="G173" s="551"/>
      <c r="H173" s="643"/>
    </row>
    <row r="174" spans="1:8" x14ac:dyDescent="0.2">
      <c r="A174" s="620"/>
      <c r="B174" s="622"/>
      <c r="C174" s="618"/>
      <c r="D174" s="478"/>
      <c r="E174" s="478"/>
      <c r="F174" s="272" t="s">
        <v>541</v>
      </c>
      <c r="G174" s="552"/>
      <c r="H174" s="643"/>
    </row>
    <row r="175" spans="1:8" x14ac:dyDescent="0.2">
      <c r="A175" s="620"/>
      <c r="B175" s="622"/>
      <c r="C175" s="618" t="s">
        <v>1793</v>
      </c>
      <c r="D175" s="478"/>
      <c r="E175" s="478"/>
      <c r="F175" s="272" t="s">
        <v>5</v>
      </c>
      <c r="G175" s="437"/>
      <c r="H175" s="643"/>
    </row>
    <row r="176" spans="1:8" x14ac:dyDescent="0.2">
      <c r="A176" s="620"/>
      <c r="B176" s="622"/>
      <c r="C176" s="618"/>
      <c r="D176" s="478"/>
      <c r="E176" s="478"/>
      <c r="F176" s="272" t="s">
        <v>736</v>
      </c>
      <c r="G176" s="437"/>
      <c r="H176" s="643"/>
    </row>
    <row r="177" spans="1:10" x14ac:dyDescent="0.2">
      <c r="A177" s="620"/>
      <c r="B177" s="623"/>
      <c r="C177" s="618"/>
      <c r="D177" s="478"/>
      <c r="E177" s="478"/>
      <c r="F177" s="272" t="s">
        <v>8</v>
      </c>
      <c r="G177" s="437"/>
      <c r="H177" s="643"/>
    </row>
    <row r="178" spans="1:10" ht="30.75" customHeight="1" x14ac:dyDescent="0.2">
      <c r="A178" s="337"/>
      <c r="B178" s="287"/>
      <c r="C178" s="619" t="s">
        <v>737</v>
      </c>
      <c r="D178" s="619"/>
      <c r="E178" s="619"/>
      <c r="F178" s="287" t="s">
        <v>13</v>
      </c>
      <c r="G178" s="244">
        <f>SUM(G166:G177)/3</f>
        <v>0</v>
      </c>
      <c r="H178" s="338"/>
      <c r="I178" s="79"/>
      <c r="J178" s="79"/>
    </row>
    <row r="179" spans="1:10" ht="48.75" customHeight="1" x14ac:dyDescent="0.2">
      <c r="A179" s="479" t="s">
        <v>1076</v>
      </c>
      <c r="B179" s="621" t="s">
        <v>1593</v>
      </c>
      <c r="C179" s="563" t="s">
        <v>739</v>
      </c>
      <c r="D179" s="494"/>
      <c r="E179" s="494"/>
      <c r="F179" s="272"/>
      <c r="G179" s="278"/>
      <c r="H179" s="335"/>
    </row>
    <row r="180" spans="1:10" ht="28.5" x14ac:dyDescent="0.2">
      <c r="A180" s="479"/>
      <c r="B180" s="622"/>
      <c r="C180" s="618" t="s">
        <v>1794</v>
      </c>
      <c r="D180" s="478"/>
      <c r="E180" s="478"/>
      <c r="F180" s="272" t="s">
        <v>740</v>
      </c>
      <c r="G180" s="550"/>
      <c r="H180" s="643"/>
    </row>
    <row r="181" spans="1:10" x14ac:dyDescent="0.2">
      <c r="A181" s="479"/>
      <c r="B181" s="622"/>
      <c r="C181" s="618"/>
      <c r="D181" s="478"/>
      <c r="E181" s="478"/>
      <c r="F181" s="272" t="s">
        <v>741</v>
      </c>
      <c r="G181" s="551"/>
      <c r="H181" s="643"/>
    </row>
    <row r="182" spans="1:10" ht="28.5" x14ac:dyDescent="0.2">
      <c r="A182" s="479"/>
      <c r="B182" s="622"/>
      <c r="C182" s="618"/>
      <c r="D182" s="478"/>
      <c r="E182" s="478"/>
      <c r="F182" s="272" t="s">
        <v>742</v>
      </c>
      <c r="G182" s="551"/>
      <c r="H182" s="643"/>
    </row>
    <row r="183" spans="1:10" x14ac:dyDescent="0.2">
      <c r="A183" s="479"/>
      <c r="B183" s="622"/>
      <c r="C183" s="618"/>
      <c r="D183" s="478"/>
      <c r="E183" s="478"/>
      <c r="F183" s="272" t="s">
        <v>8</v>
      </c>
      <c r="G183" s="552"/>
      <c r="H183" s="643"/>
    </row>
    <row r="184" spans="1:10" x14ac:dyDescent="0.2">
      <c r="A184" s="479"/>
      <c r="B184" s="622"/>
      <c r="C184" s="618" t="s">
        <v>1795</v>
      </c>
      <c r="D184" s="478"/>
      <c r="E184" s="478"/>
      <c r="F184" s="272" t="s">
        <v>743</v>
      </c>
      <c r="G184" s="550"/>
      <c r="H184" s="643"/>
    </row>
    <row r="185" spans="1:10" x14ac:dyDescent="0.2">
      <c r="A185" s="479"/>
      <c r="B185" s="622"/>
      <c r="C185" s="618"/>
      <c r="D185" s="478"/>
      <c r="E185" s="478"/>
      <c r="F185" s="272" t="s">
        <v>744</v>
      </c>
      <c r="G185" s="551"/>
      <c r="H185" s="643"/>
    </row>
    <row r="186" spans="1:10" x14ac:dyDescent="0.2">
      <c r="A186" s="479"/>
      <c r="B186" s="622"/>
      <c r="C186" s="618"/>
      <c r="D186" s="478"/>
      <c r="E186" s="478"/>
      <c r="F186" s="272" t="s">
        <v>594</v>
      </c>
      <c r="G186" s="551"/>
      <c r="H186" s="643"/>
    </row>
    <row r="187" spans="1:10" x14ac:dyDescent="0.2">
      <c r="A187" s="479"/>
      <c r="B187" s="622"/>
      <c r="C187" s="618"/>
      <c r="D187" s="478"/>
      <c r="E187" s="478"/>
      <c r="F187" s="272" t="s">
        <v>8</v>
      </c>
      <c r="G187" s="552"/>
      <c r="H187" s="643"/>
    </row>
    <row r="188" spans="1:10" x14ac:dyDescent="0.2">
      <c r="A188" s="479"/>
      <c r="B188" s="622"/>
      <c r="C188" s="618" t="s">
        <v>1796</v>
      </c>
      <c r="D188" s="478"/>
      <c r="E188" s="478"/>
      <c r="F188" s="272" t="s">
        <v>5</v>
      </c>
      <c r="G188" s="550"/>
      <c r="H188" s="643"/>
    </row>
    <row r="189" spans="1:10" x14ac:dyDescent="0.2">
      <c r="A189" s="479"/>
      <c r="B189" s="622"/>
      <c r="C189" s="618"/>
      <c r="D189" s="478"/>
      <c r="E189" s="478"/>
      <c r="F189" s="272" t="s">
        <v>745</v>
      </c>
      <c r="G189" s="551"/>
      <c r="H189" s="643"/>
    </row>
    <row r="190" spans="1:10" x14ac:dyDescent="0.2">
      <c r="A190" s="479"/>
      <c r="B190" s="623"/>
      <c r="C190" s="618"/>
      <c r="D190" s="478"/>
      <c r="E190" s="478"/>
      <c r="F190" s="272" t="s">
        <v>8</v>
      </c>
      <c r="G190" s="552"/>
      <c r="H190" s="643"/>
    </row>
    <row r="191" spans="1:10" ht="30.75" customHeight="1" x14ac:dyDescent="0.2">
      <c r="A191" s="337"/>
      <c r="B191" s="287"/>
      <c r="C191" s="619" t="s">
        <v>746</v>
      </c>
      <c r="D191" s="619"/>
      <c r="E191" s="619"/>
      <c r="F191" s="287" t="s">
        <v>13</v>
      </c>
      <c r="G191" s="244">
        <f>SUM(G180:G190)/3</f>
        <v>0</v>
      </c>
      <c r="H191" s="338"/>
      <c r="I191" s="79"/>
      <c r="J191" s="79"/>
    </row>
    <row r="192" spans="1:10" ht="51.75" customHeight="1" x14ac:dyDescent="0.2">
      <c r="A192" s="620" t="s">
        <v>1077</v>
      </c>
      <c r="B192" s="621" t="s">
        <v>1594</v>
      </c>
      <c r="C192" s="563" t="s">
        <v>748</v>
      </c>
      <c r="D192" s="494"/>
      <c r="E192" s="494"/>
      <c r="F192" s="272"/>
      <c r="G192" s="278"/>
      <c r="H192" s="335"/>
    </row>
    <row r="193" spans="1:10" x14ac:dyDescent="0.2">
      <c r="A193" s="620"/>
      <c r="B193" s="622"/>
      <c r="C193" s="618" t="s">
        <v>1797</v>
      </c>
      <c r="D193" s="478"/>
      <c r="E193" s="478"/>
      <c r="F193" s="272" t="s">
        <v>749</v>
      </c>
      <c r="G193" s="493"/>
      <c r="H193" s="643"/>
    </row>
    <row r="194" spans="1:10" ht="28.5" x14ac:dyDescent="0.2">
      <c r="A194" s="620"/>
      <c r="B194" s="622"/>
      <c r="C194" s="618"/>
      <c r="D194" s="478"/>
      <c r="E194" s="478"/>
      <c r="F194" s="272" t="s">
        <v>750</v>
      </c>
      <c r="G194" s="493"/>
      <c r="H194" s="643"/>
    </row>
    <row r="195" spans="1:10" x14ac:dyDescent="0.2">
      <c r="A195" s="620"/>
      <c r="B195" s="622"/>
      <c r="C195" s="618"/>
      <c r="D195" s="478"/>
      <c r="E195" s="478"/>
      <c r="F195" s="272" t="s">
        <v>751</v>
      </c>
      <c r="G195" s="493"/>
      <c r="H195" s="643"/>
    </row>
    <row r="196" spans="1:10" x14ac:dyDescent="0.2">
      <c r="A196" s="620"/>
      <c r="B196" s="622"/>
      <c r="C196" s="618"/>
      <c r="D196" s="478"/>
      <c r="E196" s="478"/>
      <c r="F196" s="272" t="s">
        <v>512</v>
      </c>
      <c r="G196" s="493"/>
      <c r="H196" s="643"/>
    </row>
    <row r="197" spans="1:10" x14ac:dyDescent="0.2">
      <c r="A197" s="620"/>
      <c r="B197" s="622"/>
      <c r="C197" s="618"/>
      <c r="D197" s="478"/>
      <c r="E197" s="478"/>
      <c r="F197" s="272" t="s">
        <v>752</v>
      </c>
      <c r="G197" s="493"/>
      <c r="H197" s="643"/>
    </row>
    <row r="198" spans="1:10" x14ac:dyDescent="0.2">
      <c r="A198" s="620"/>
      <c r="B198" s="622"/>
      <c r="C198" s="618"/>
      <c r="D198" s="478"/>
      <c r="E198" s="478"/>
      <c r="F198" s="272" t="s">
        <v>8</v>
      </c>
      <c r="G198" s="493"/>
      <c r="H198" s="643"/>
    </row>
    <row r="199" spans="1:10" ht="28.5" x14ac:dyDescent="0.2">
      <c r="A199" s="620"/>
      <c r="B199" s="622"/>
      <c r="C199" s="618" t="s">
        <v>1798</v>
      </c>
      <c r="D199" s="478"/>
      <c r="E199" s="478"/>
      <c r="F199" s="272" t="s">
        <v>753</v>
      </c>
      <c r="G199" s="550"/>
      <c r="H199" s="643"/>
    </row>
    <row r="200" spans="1:10" x14ac:dyDescent="0.2">
      <c r="A200" s="620"/>
      <c r="B200" s="622"/>
      <c r="C200" s="618"/>
      <c r="D200" s="478"/>
      <c r="E200" s="478"/>
      <c r="F200" s="272" t="s">
        <v>25</v>
      </c>
      <c r="G200" s="551"/>
      <c r="H200" s="643"/>
    </row>
    <row r="201" spans="1:10" x14ac:dyDescent="0.2">
      <c r="A201" s="620"/>
      <c r="B201" s="622"/>
      <c r="C201" s="618"/>
      <c r="D201" s="478"/>
      <c r="E201" s="478"/>
      <c r="F201" s="272" t="s">
        <v>8</v>
      </c>
      <c r="G201" s="552"/>
      <c r="H201" s="643"/>
    </row>
    <row r="202" spans="1:10" x14ac:dyDescent="0.2">
      <c r="A202" s="620"/>
      <c r="B202" s="622"/>
      <c r="C202" s="618" t="s">
        <v>1799</v>
      </c>
      <c r="D202" s="478"/>
      <c r="E202" s="478"/>
      <c r="F202" s="272" t="s">
        <v>5</v>
      </c>
      <c r="G202" s="437"/>
      <c r="H202" s="643"/>
    </row>
    <row r="203" spans="1:10" x14ac:dyDescent="0.2">
      <c r="A203" s="620"/>
      <c r="B203" s="622"/>
      <c r="C203" s="618"/>
      <c r="D203" s="478"/>
      <c r="E203" s="478"/>
      <c r="F203" s="272" t="s">
        <v>754</v>
      </c>
      <c r="G203" s="437"/>
      <c r="H203" s="643"/>
    </row>
    <row r="204" spans="1:10" x14ac:dyDescent="0.2">
      <c r="A204" s="620"/>
      <c r="B204" s="623"/>
      <c r="C204" s="618"/>
      <c r="D204" s="478"/>
      <c r="E204" s="478"/>
      <c r="F204" s="272" t="s">
        <v>8</v>
      </c>
      <c r="G204" s="437"/>
      <c r="H204" s="643"/>
    </row>
    <row r="205" spans="1:10" ht="30.75" customHeight="1" x14ac:dyDescent="0.2">
      <c r="A205" s="337"/>
      <c r="B205" s="287"/>
      <c r="C205" s="619" t="s">
        <v>755</v>
      </c>
      <c r="D205" s="619"/>
      <c r="E205" s="619"/>
      <c r="F205" s="287" t="s">
        <v>13</v>
      </c>
      <c r="G205" s="244">
        <f>SUM(G193:G204)/3</f>
        <v>0</v>
      </c>
      <c r="H205" s="338"/>
      <c r="I205" s="79"/>
      <c r="J205" s="79"/>
    </row>
    <row r="206" spans="1:10" ht="51.75" customHeight="1" x14ac:dyDescent="0.2">
      <c r="A206" s="620" t="s">
        <v>1078</v>
      </c>
      <c r="B206" s="621" t="s">
        <v>1595</v>
      </c>
      <c r="C206" s="563" t="s">
        <v>756</v>
      </c>
      <c r="D206" s="494"/>
      <c r="E206" s="494"/>
      <c r="F206" s="272"/>
      <c r="G206" s="278"/>
      <c r="H206" s="335"/>
      <c r="I206" s="79"/>
      <c r="J206" s="79"/>
    </row>
    <row r="207" spans="1:10" ht="51.75" customHeight="1" x14ac:dyDescent="0.2">
      <c r="A207" s="620"/>
      <c r="B207" s="622"/>
      <c r="C207" s="618" t="s">
        <v>1800</v>
      </c>
      <c r="D207" s="478"/>
      <c r="E207" s="478"/>
      <c r="F207" s="272" t="s">
        <v>5</v>
      </c>
      <c r="G207" s="550"/>
      <c r="H207" s="643"/>
    </row>
    <row r="208" spans="1:10" x14ac:dyDescent="0.2">
      <c r="A208" s="620"/>
      <c r="B208" s="622"/>
      <c r="C208" s="618"/>
      <c r="D208" s="478"/>
      <c r="E208" s="478"/>
      <c r="F208" s="272" t="s">
        <v>25</v>
      </c>
      <c r="G208" s="551"/>
      <c r="H208" s="643"/>
    </row>
    <row r="209" spans="1:10" x14ac:dyDescent="0.2">
      <c r="A209" s="620"/>
      <c r="B209" s="622"/>
      <c r="C209" s="618"/>
      <c r="D209" s="478"/>
      <c r="E209" s="478"/>
      <c r="F209" s="272" t="s">
        <v>8</v>
      </c>
      <c r="G209" s="552"/>
      <c r="H209" s="643"/>
    </row>
    <row r="210" spans="1:10" x14ac:dyDescent="0.2">
      <c r="A210" s="620"/>
      <c r="B210" s="622"/>
      <c r="C210" s="618" t="s">
        <v>1801</v>
      </c>
      <c r="D210" s="478"/>
      <c r="E210" s="478"/>
      <c r="F210" s="272" t="s">
        <v>643</v>
      </c>
      <c r="G210" s="550"/>
      <c r="H210" s="643"/>
    </row>
    <row r="211" spans="1:10" x14ac:dyDescent="0.2">
      <c r="A211" s="620"/>
      <c r="B211" s="622"/>
      <c r="C211" s="618"/>
      <c r="D211" s="478"/>
      <c r="E211" s="478"/>
      <c r="F211" s="272" t="s">
        <v>671</v>
      </c>
      <c r="G211" s="551"/>
      <c r="H211" s="643"/>
    </row>
    <row r="212" spans="1:10" x14ac:dyDescent="0.2">
      <c r="A212" s="620"/>
      <c r="B212" s="622"/>
      <c r="C212" s="618"/>
      <c r="D212" s="478"/>
      <c r="E212" s="478"/>
      <c r="F212" s="272" t="s">
        <v>672</v>
      </c>
      <c r="G212" s="551"/>
      <c r="H212" s="643"/>
    </row>
    <row r="213" spans="1:10" x14ac:dyDescent="0.2">
      <c r="A213" s="620"/>
      <c r="B213" s="622"/>
      <c r="C213" s="618"/>
      <c r="D213" s="478"/>
      <c r="E213" s="478"/>
      <c r="F213" s="272" t="s">
        <v>8</v>
      </c>
      <c r="G213" s="552"/>
      <c r="H213" s="643"/>
    </row>
    <row r="214" spans="1:10" x14ac:dyDescent="0.2">
      <c r="A214" s="620"/>
      <c r="B214" s="622"/>
      <c r="C214" s="618" t="s">
        <v>1802</v>
      </c>
      <c r="D214" s="478"/>
      <c r="E214" s="478"/>
      <c r="F214" s="272" t="s">
        <v>643</v>
      </c>
      <c r="G214" s="550"/>
      <c r="H214" s="643"/>
    </row>
    <row r="215" spans="1:10" x14ac:dyDescent="0.2">
      <c r="A215" s="620"/>
      <c r="B215" s="622"/>
      <c r="C215" s="618"/>
      <c r="D215" s="478"/>
      <c r="E215" s="478"/>
      <c r="F215" s="272" t="s">
        <v>671</v>
      </c>
      <c r="G215" s="551"/>
      <c r="H215" s="643"/>
    </row>
    <row r="216" spans="1:10" x14ac:dyDescent="0.2">
      <c r="A216" s="620"/>
      <c r="B216" s="622"/>
      <c r="C216" s="618"/>
      <c r="D216" s="478"/>
      <c r="E216" s="478"/>
      <c r="F216" s="272" t="s">
        <v>673</v>
      </c>
      <c r="G216" s="551"/>
      <c r="H216" s="643"/>
    </row>
    <row r="217" spans="1:10" x14ac:dyDescent="0.2">
      <c r="A217" s="620"/>
      <c r="B217" s="622"/>
      <c r="C217" s="618"/>
      <c r="D217" s="478"/>
      <c r="E217" s="478"/>
      <c r="F217" s="272" t="s">
        <v>8</v>
      </c>
      <c r="G217" s="552"/>
      <c r="H217" s="643"/>
    </row>
    <row r="218" spans="1:10" x14ac:dyDescent="0.2">
      <c r="A218" s="620"/>
      <c r="B218" s="622"/>
      <c r="C218" s="618" t="s">
        <v>1803</v>
      </c>
      <c r="D218" s="478"/>
      <c r="E218" s="478"/>
      <c r="F218" s="272" t="s">
        <v>5</v>
      </c>
      <c r="G218" s="550"/>
      <c r="H218" s="643"/>
    </row>
    <row r="219" spans="1:10" x14ac:dyDescent="0.2">
      <c r="A219" s="620"/>
      <c r="B219" s="622"/>
      <c r="C219" s="618"/>
      <c r="D219" s="478"/>
      <c r="E219" s="478"/>
      <c r="F219" s="272" t="s">
        <v>674</v>
      </c>
      <c r="G219" s="551"/>
      <c r="H219" s="643"/>
    </row>
    <row r="220" spans="1:10" ht="28.5" x14ac:dyDescent="0.2">
      <c r="A220" s="620"/>
      <c r="B220" s="622"/>
      <c r="C220" s="618"/>
      <c r="D220" s="478"/>
      <c r="E220" s="478"/>
      <c r="F220" s="272" t="s">
        <v>675</v>
      </c>
      <c r="G220" s="551"/>
      <c r="H220" s="643"/>
    </row>
    <row r="221" spans="1:10" x14ac:dyDescent="0.2">
      <c r="A221" s="620"/>
      <c r="B221" s="623"/>
      <c r="C221" s="618"/>
      <c r="D221" s="478"/>
      <c r="E221" s="478"/>
      <c r="F221" s="272" t="s">
        <v>8</v>
      </c>
      <c r="G221" s="552"/>
      <c r="H221" s="643"/>
    </row>
    <row r="222" spans="1:10" x14ac:dyDescent="0.2">
      <c r="A222" s="337"/>
      <c r="B222" s="287"/>
      <c r="C222" s="619" t="s">
        <v>676</v>
      </c>
      <c r="D222" s="619"/>
      <c r="E222" s="619"/>
      <c r="F222" s="287" t="s">
        <v>42</v>
      </c>
      <c r="G222" s="244">
        <f>SUM(G207:G221)/4</f>
        <v>0</v>
      </c>
      <c r="H222" s="338"/>
      <c r="I222" s="79"/>
      <c r="J222" s="79"/>
    </row>
    <row r="223" spans="1:10" x14ac:dyDescent="0.2">
      <c r="A223" s="620" t="s">
        <v>1079</v>
      </c>
      <c r="B223" s="621" t="s">
        <v>1596</v>
      </c>
      <c r="C223" s="563" t="s">
        <v>758</v>
      </c>
      <c r="D223" s="494"/>
      <c r="E223" s="494"/>
      <c r="F223" s="478"/>
      <c r="G223" s="496"/>
      <c r="H223" s="648"/>
    </row>
    <row r="224" spans="1:10" x14ac:dyDescent="0.2">
      <c r="A224" s="620"/>
      <c r="B224" s="622"/>
      <c r="C224" s="563"/>
      <c r="D224" s="494"/>
      <c r="E224" s="494"/>
      <c r="F224" s="478"/>
      <c r="G224" s="496"/>
      <c r="H224" s="648"/>
    </row>
    <row r="225" spans="1:10" x14ac:dyDescent="0.2">
      <c r="A225" s="620"/>
      <c r="B225" s="622"/>
      <c r="C225" s="618" t="s">
        <v>1804</v>
      </c>
      <c r="D225" s="478"/>
      <c r="E225" s="478"/>
      <c r="F225" s="272" t="s">
        <v>759</v>
      </c>
      <c r="G225" s="550"/>
      <c r="H225" s="643"/>
    </row>
    <row r="226" spans="1:10" x14ac:dyDescent="0.2">
      <c r="A226" s="620"/>
      <c r="B226" s="622"/>
      <c r="C226" s="618"/>
      <c r="D226" s="478"/>
      <c r="E226" s="478"/>
      <c r="F226" s="272" t="s">
        <v>1108</v>
      </c>
      <c r="G226" s="551"/>
      <c r="H226" s="643"/>
    </row>
    <row r="227" spans="1:10" x14ac:dyDescent="0.2">
      <c r="A227" s="620"/>
      <c r="B227" s="622"/>
      <c r="C227" s="618"/>
      <c r="D227" s="478"/>
      <c r="E227" s="478"/>
      <c r="F227" s="272" t="s">
        <v>1107</v>
      </c>
      <c r="G227" s="551"/>
      <c r="H227" s="643"/>
    </row>
    <row r="228" spans="1:10" x14ac:dyDescent="0.2">
      <c r="A228" s="620"/>
      <c r="B228" s="622"/>
      <c r="C228" s="618"/>
      <c r="D228" s="478"/>
      <c r="E228" s="478"/>
      <c r="F228" s="272" t="s">
        <v>760</v>
      </c>
      <c r="G228" s="552"/>
      <c r="H228" s="643"/>
    </row>
    <row r="229" spans="1:10" x14ac:dyDescent="0.2">
      <c r="A229" s="620"/>
      <c r="B229" s="622"/>
      <c r="C229" s="618" t="s">
        <v>1805</v>
      </c>
      <c r="D229" s="478"/>
      <c r="E229" s="478"/>
      <c r="F229" s="272" t="s">
        <v>761</v>
      </c>
      <c r="G229" s="550"/>
      <c r="H229" s="643"/>
    </row>
    <row r="230" spans="1:10" x14ac:dyDescent="0.2">
      <c r="A230" s="620"/>
      <c r="B230" s="622"/>
      <c r="C230" s="618"/>
      <c r="D230" s="478"/>
      <c r="E230" s="478"/>
      <c r="F230" s="272" t="s">
        <v>762</v>
      </c>
      <c r="G230" s="551"/>
      <c r="H230" s="643"/>
    </row>
    <row r="231" spans="1:10" x14ac:dyDescent="0.2">
      <c r="A231" s="620"/>
      <c r="B231" s="622"/>
      <c r="C231" s="618"/>
      <c r="D231" s="478"/>
      <c r="E231" s="478"/>
      <c r="F231" s="272" t="s">
        <v>512</v>
      </c>
      <c r="G231" s="551"/>
      <c r="H231" s="643"/>
    </row>
    <row r="232" spans="1:10" x14ac:dyDescent="0.2">
      <c r="A232" s="620"/>
      <c r="B232" s="622"/>
      <c r="C232" s="618"/>
      <c r="D232" s="478"/>
      <c r="E232" s="478"/>
      <c r="F232" s="272" t="s">
        <v>752</v>
      </c>
      <c r="G232" s="551"/>
      <c r="H232" s="643"/>
    </row>
    <row r="233" spans="1:10" x14ac:dyDescent="0.2">
      <c r="A233" s="620"/>
      <c r="B233" s="623"/>
      <c r="C233" s="618"/>
      <c r="D233" s="478"/>
      <c r="E233" s="478"/>
      <c r="F233" s="272" t="s">
        <v>8</v>
      </c>
      <c r="G233" s="552"/>
      <c r="H233" s="643"/>
    </row>
    <row r="234" spans="1:10" x14ac:dyDescent="0.2">
      <c r="A234" s="337"/>
      <c r="B234" s="287"/>
      <c r="C234" s="619" t="s">
        <v>178</v>
      </c>
      <c r="D234" s="619"/>
      <c r="E234" s="619"/>
      <c r="F234" s="287" t="s">
        <v>357</v>
      </c>
      <c r="G234" s="244">
        <f>SUM(G225:G233)/2</f>
        <v>0</v>
      </c>
      <c r="H234" s="338"/>
      <c r="I234" s="79"/>
      <c r="J234" s="79"/>
    </row>
    <row r="235" spans="1:10" ht="18.75" customHeight="1" x14ac:dyDescent="0.2">
      <c r="A235" s="598" t="s">
        <v>1112</v>
      </c>
      <c r="B235" s="599"/>
      <c r="C235" s="599"/>
      <c r="D235" s="599"/>
      <c r="E235" s="599"/>
      <c r="F235" s="599"/>
      <c r="G235" s="599"/>
      <c r="H235" s="600"/>
    </row>
    <row r="236" spans="1:10" ht="15" customHeight="1" x14ac:dyDescent="0.2">
      <c r="A236" s="604"/>
      <c r="B236" s="605"/>
      <c r="C236" s="605"/>
      <c r="D236" s="605"/>
      <c r="E236" s="605"/>
      <c r="F236" s="605"/>
      <c r="G236" s="605"/>
      <c r="H236" s="606"/>
    </row>
    <row r="237" spans="1:10" ht="28.5" x14ac:dyDescent="0.2">
      <c r="A237" s="304" t="s">
        <v>0</v>
      </c>
      <c r="B237" s="86" t="s">
        <v>763</v>
      </c>
      <c r="C237" s="481" t="s">
        <v>1</v>
      </c>
      <c r="D237" s="481"/>
      <c r="E237" s="481"/>
      <c r="F237" s="269" t="s">
        <v>2</v>
      </c>
      <c r="G237" s="87" t="s">
        <v>3</v>
      </c>
      <c r="H237" s="340"/>
    </row>
    <row r="238" spans="1:10" x14ac:dyDescent="0.2">
      <c r="A238" s="620" t="s">
        <v>1016</v>
      </c>
      <c r="B238" s="621" t="s">
        <v>1597</v>
      </c>
      <c r="C238" s="563" t="s">
        <v>764</v>
      </c>
      <c r="D238" s="494"/>
      <c r="E238" s="494"/>
      <c r="F238" s="478"/>
      <c r="G238" s="496"/>
      <c r="H238" s="648"/>
    </row>
    <row r="239" spans="1:10" x14ac:dyDescent="0.2">
      <c r="A239" s="620"/>
      <c r="B239" s="622"/>
      <c r="C239" s="563"/>
      <c r="D239" s="494"/>
      <c r="E239" s="494"/>
      <c r="F239" s="478"/>
      <c r="G239" s="496"/>
      <c r="H239" s="648"/>
    </row>
    <row r="240" spans="1:10" x14ac:dyDescent="0.2">
      <c r="A240" s="620"/>
      <c r="B240" s="622"/>
      <c r="C240" s="563"/>
      <c r="D240" s="494"/>
      <c r="E240" s="494"/>
      <c r="F240" s="478"/>
      <c r="G240" s="496"/>
      <c r="H240" s="648"/>
    </row>
    <row r="241" spans="1:10" x14ac:dyDescent="0.2">
      <c r="A241" s="620"/>
      <c r="B241" s="622"/>
      <c r="C241" s="563"/>
      <c r="D241" s="494"/>
      <c r="E241" s="494"/>
      <c r="F241" s="478"/>
      <c r="G241" s="496"/>
      <c r="H241" s="648"/>
    </row>
    <row r="242" spans="1:10" ht="30" customHeight="1" x14ac:dyDescent="0.2">
      <c r="A242" s="620"/>
      <c r="B242" s="622"/>
      <c r="C242" s="618" t="s">
        <v>1806</v>
      </c>
      <c r="D242" s="478"/>
      <c r="E242" s="478"/>
      <c r="F242" s="272" t="s">
        <v>5</v>
      </c>
      <c r="G242" s="493"/>
      <c r="H242" s="643"/>
    </row>
    <row r="243" spans="1:10" x14ac:dyDescent="0.2">
      <c r="A243" s="620"/>
      <c r="B243" s="622"/>
      <c r="C243" s="618"/>
      <c r="D243" s="478"/>
      <c r="E243" s="478"/>
      <c r="F243" s="272" t="s">
        <v>260</v>
      </c>
      <c r="G243" s="493"/>
      <c r="H243" s="643"/>
    </row>
    <row r="244" spans="1:10" ht="28.5" x14ac:dyDescent="0.2">
      <c r="A244" s="620"/>
      <c r="B244" s="622"/>
      <c r="C244" s="618"/>
      <c r="D244" s="478"/>
      <c r="E244" s="478"/>
      <c r="F244" s="272" t="s">
        <v>765</v>
      </c>
      <c r="G244" s="493"/>
      <c r="H244" s="643"/>
    </row>
    <row r="245" spans="1:10" x14ac:dyDescent="0.2">
      <c r="A245" s="620"/>
      <c r="B245" s="622"/>
      <c r="C245" s="618"/>
      <c r="D245" s="478"/>
      <c r="E245" s="478"/>
      <c r="F245" s="272" t="s">
        <v>8</v>
      </c>
      <c r="G245" s="493"/>
      <c r="H245" s="643"/>
    </row>
    <row r="246" spans="1:10" ht="45" customHeight="1" x14ac:dyDescent="0.2">
      <c r="A246" s="620"/>
      <c r="B246" s="622"/>
      <c r="C246" s="618" t="s">
        <v>1807</v>
      </c>
      <c r="D246" s="478"/>
      <c r="E246" s="478"/>
      <c r="F246" s="272" t="s">
        <v>262</v>
      </c>
      <c r="G246" s="550"/>
      <c r="H246" s="643"/>
    </row>
    <row r="247" spans="1:10" ht="74.25" customHeight="1" x14ac:dyDescent="0.2">
      <c r="A247" s="620"/>
      <c r="B247" s="622"/>
      <c r="C247" s="626" t="s">
        <v>766</v>
      </c>
      <c r="D247" s="495"/>
      <c r="E247" s="495"/>
      <c r="F247" s="272" t="s">
        <v>130</v>
      </c>
      <c r="G247" s="551"/>
      <c r="H247" s="643"/>
    </row>
    <row r="248" spans="1:10" x14ac:dyDescent="0.2">
      <c r="A248" s="620"/>
      <c r="B248" s="622"/>
      <c r="C248" s="626"/>
      <c r="D248" s="495"/>
      <c r="E248" s="495"/>
      <c r="F248" s="272" t="s">
        <v>263</v>
      </c>
      <c r="G248" s="551"/>
      <c r="H248" s="643"/>
    </row>
    <row r="249" spans="1:10" x14ac:dyDescent="0.2">
      <c r="A249" s="620"/>
      <c r="B249" s="622"/>
      <c r="C249" s="626"/>
      <c r="D249" s="495"/>
      <c r="E249" s="495"/>
      <c r="F249" s="272" t="s">
        <v>8</v>
      </c>
      <c r="G249" s="552"/>
      <c r="H249" s="643"/>
    </row>
    <row r="250" spans="1:10" ht="15" customHeight="1" x14ac:dyDescent="0.2">
      <c r="A250" s="620"/>
      <c r="B250" s="622"/>
      <c r="C250" s="618" t="s">
        <v>1808</v>
      </c>
      <c r="D250" s="478"/>
      <c r="E250" s="478"/>
      <c r="F250" s="272" t="s">
        <v>262</v>
      </c>
      <c r="G250" s="550"/>
      <c r="H250" s="643"/>
    </row>
    <row r="251" spans="1:10" x14ac:dyDescent="0.2">
      <c r="A251" s="620"/>
      <c r="B251" s="622"/>
      <c r="C251" s="618"/>
      <c r="D251" s="478"/>
      <c r="E251" s="478"/>
      <c r="F251" s="272" t="s">
        <v>130</v>
      </c>
      <c r="G251" s="551"/>
      <c r="H251" s="643"/>
    </row>
    <row r="252" spans="1:10" x14ac:dyDescent="0.2">
      <c r="A252" s="620"/>
      <c r="B252" s="622"/>
      <c r="C252" s="618"/>
      <c r="D252" s="478"/>
      <c r="E252" s="478"/>
      <c r="F252" s="272" t="s">
        <v>263</v>
      </c>
      <c r="G252" s="551"/>
      <c r="H252" s="643"/>
    </row>
    <row r="253" spans="1:10" x14ac:dyDescent="0.2">
      <c r="A253" s="620"/>
      <c r="B253" s="623"/>
      <c r="C253" s="618"/>
      <c r="D253" s="478"/>
      <c r="E253" s="478"/>
      <c r="F253" s="272" t="s">
        <v>8</v>
      </c>
      <c r="G253" s="552"/>
      <c r="H253" s="643"/>
    </row>
    <row r="254" spans="1:10" ht="30.75" customHeight="1" x14ac:dyDescent="0.2">
      <c r="A254" s="337"/>
      <c r="B254" s="287"/>
      <c r="C254" s="619" t="s">
        <v>197</v>
      </c>
      <c r="D254" s="619"/>
      <c r="E254" s="619"/>
      <c r="F254" s="287" t="s">
        <v>13</v>
      </c>
      <c r="G254" s="244">
        <f>SUM(G242:G253)/3</f>
        <v>0</v>
      </c>
      <c r="H254" s="338"/>
      <c r="I254" s="79"/>
      <c r="J254" s="79"/>
    </row>
    <row r="255" spans="1:10" x14ac:dyDescent="0.2">
      <c r="A255" s="620" t="s">
        <v>1017</v>
      </c>
      <c r="B255" s="621" t="s">
        <v>1598</v>
      </c>
      <c r="C255" s="563" t="s">
        <v>767</v>
      </c>
      <c r="D255" s="494"/>
      <c r="E255" s="494"/>
      <c r="F255" s="478"/>
      <c r="G255" s="496"/>
      <c r="H255" s="648"/>
    </row>
    <row r="256" spans="1:10" x14ac:dyDescent="0.2">
      <c r="A256" s="620"/>
      <c r="B256" s="622"/>
      <c r="C256" s="563"/>
      <c r="D256" s="494"/>
      <c r="E256" s="494"/>
      <c r="F256" s="478"/>
      <c r="G256" s="496"/>
      <c r="H256" s="648"/>
    </row>
    <row r="257" spans="1:10" x14ac:dyDescent="0.2">
      <c r="A257" s="620"/>
      <c r="B257" s="622"/>
      <c r="C257" s="563"/>
      <c r="D257" s="494"/>
      <c r="E257" s="494"/>
      <c r="F257" s="478"/>
      <c r="G257" s="496"/>
      <c r="H257" s="648"/>
    </row>
    <row r="258" spans="1:10" x14ac:dyDescent="0.2">
      <c r="A258" s="620"/>
      <c r="B258" s="622"/>
      <c r="C258" s="563"/>
      <c r="D258" s="494"/>
      <c r="E258" s="494"/>
      <c r="F258" s="478"/>
      <c r="G258" s="496"/>
      <c r="H258" s="648"/>
    </row>
    <row r="259" spans="1:10" x14ac:dyDescent="0.2">
      <c r="A259" s="620"/>
      <c r="B259" s="622"/>
      <c r="C259" s="618" t="s">
        <v>1809</v>
      </c>
      <c r="D259" s="478"/>
      <c r="E259" s="478"/>
      <c r="F259" s="272" t="s">
        <v>5</v>
      </c>
      <c r="G259" s="632"/>
      <c r="H259" s="643"/>
    </row>
    <row r="260" spans="1:10" x14ac:dyDescent="0.2">
      <c r="A260" s="620"/>
      <c r="B260" s="622"/>
      <c r="C260" s="618"/>
      <c r="D260" s="478"/>
      <c r="E260" s="478"/>
      <c r="F260" s="272" t="s">
        <v>768</v>
      </c>
      <c r="G260" s="633"/>
      <c r="H260" s="643"/>
    </row>
    <row r="261" spans="1:10" x14ac:dyDescent="0.2">
      <c r="A261" s="620"/>
      <c r="B261" s="622"/>
      <c r="C261" s="618"/>
      <c r="D261" s="478"/>
      <c r="E261" s="478"/>
      <c r="F261" s="272" t="s">
        <v>769</v>
      </c>
      <c r="G261" s="633"/>
      <c r="H261" s="643"/>
    </row>
    <row r="262" spans="1:10" x14ac:dyDescent="0.2">
      <c r="A262" s="620"/>
      <c r="B262" s="622"/>
      <c r="C262" s="618"/>
      <c r="D262" s="478"/>
      <c r="E262" s="478"/>
      <c r="F262" s="272" t="s">
        <v>8</v>
      </c>
      <c r="G262" s="634"/>
      <c r="H262" s="643"/>
    </row>
    <row r="263" spans="1:10" x14ac:dyDescent="0.2">
      <c r="A263" s="620"/>
      <c r="B263" s="622"/>
      <c r="C263" s="618" t="s">
        <v>1810</v>
      </c>
      <c r="D263" s="478"/>
      <c r="E263" s="478"/>
      <c r="F263" s="272" t="s">
        <v>5</v>
      </c>
      <c r="G263" s="632"/>
      <c r="H263" s="643"/>
    </row>
    <row r="264" spans="1:10" ht="28.5" x14ac:dyDescent="0.2">
      <c r="A264" s="620"/>
      <c r="B264" s="622"/>
      <c r="C264" s="618"/>
      <c r="D264" s="478"/>
      <c r="E264" s="478"/>
      <c r="F264" s="272" t="s">
        <v>770</v>
      </c>
      <c r="G264" s="633"/>
      <c r="H264" s="643"/>
    </row>
    <row r="265" spans="1:10" x14ac:dyDescent="0.2">
      <c r="A265" s="620"/>
      <c r="B265" s="622"/>
      <c r="C265" s="618"/>
      <c r="D265" s="478"/>
      <c r="E265" s="478"/>
      <c r="F265" s="272" t="s">
        <v>8</v>
      </c>
      <c r="G265" s="634"/>
      <c r="H265" s="643"/>
    </row>
    <row r="266" spans="1:10" x14ac:dyDescent="0.2">
      <c r="A266" s="620"/>
      <c r="B266" s="622"/>
      <c r="C266" s="618" t="s">
        <v>1811</v>
      </c>
      <c r="D266" s="478"/>
      <c r="E266" s="478"/>
      <c r="F266" s="272" t="s">
        <v>5</v>
      </c>
      <c r="G266" s="635"/>
      <c r="H266" s="643"/>
    </row>
    <row r="267" spans="1:10" x14ac:dyDescent="0.2">
      <c r="A267" s="620"/>
      <c r="B267" s="623"/>
      <c r="C267" s="618"/>
      <c r="D267" s="478"/>
      <c r="E267" s="478"/>
      <c r="F267" s="272" t="s">
        <v>8</v>
      </c>
      <c r="G267" s="635"/>
      <c r="H267" s="643"/>
    </row>
    <row r="268" spans="1:10" ht="30.75" customHeight="1" x14ac:dyDescent="0.2">
      <c r="A268" s="337"/>
      <c r="B268" s="287"/>
      <c r="C268" s="619" t="s">
        <v>189</v>
      </c>
      <c r="D268" s="619"/>
      <c r="E268" s="619"/>
      <c r="F268" s="287" t="s">
        <v>13</v>
      </c>
      <c r="G268" s="244">
        <f>SUM(G259:G267)/3</f>
        <v>0</v>
      </c>
      <c r="H268" s="338"/>
      <c r="I268" s="79"/>
      <c r="J268" s="79"/>
    </row>
    <row r="269" spans="1:10" x14ac:dyDescent="0.2">
      <c r="A269" s="620" t="s">
        <v>1029</v>
      </c>
      <c r="B269" s="621" t="s">
        <v>1599</v>
      </c>
      <c r="C269" s="563" t="s">
        <v>771</v>
      </c>
      <c r="D269" s="494"/>
      <c r="E269" s="494"/>
      <c r="F269" s="478"/>
      <c r="G269" s="496"/>
      <c r="H269" s="648"/>
    </row>
    <row r="270" spans="1:10" ht="48" customHeight="1" x14ac:dyDescent="0.2">
      <c r="A270" s="620"/>
      <c r="B270" s="622"/>
      <c r="C270" s="563"/>
      <c r="D270" s="494"/>
      <c r="E270" s="494"/>
      <c r="F270" s="478"/>
      <c r="G270" s="496"/>
      <c r="H270" s="648"/>
    </row>
    <row r="271" spans="1:10" x14ac:dyDescent="0.2">
      <c r="A271" s="620"/>
      <c r="B271" s="622"/>
      <c r="C271" s="618" t="s">
        <v>1812</v>
      </c>
      <c r="D271" s="478"/>
      <c r="E271" s="478"/>
      <c r="F271" s="272" t="s">
        <v>5</v>
      </c>
      <c r="G271" s="550"/>
      <c r="H271" s="643"/>
    </row>
    <row r="272" spans="1:10" x14ac:dyDescent="0.2">
      <c r="A272" s="620"/>
      <c r="B272" s="622"/>
      <c r="C272" s="618"/>
      <c r="D272" s="478"/>
      <c r="E272" s="478"/>
      <c r="F272" s="272" t="s">
        <v>130</v>
      </c>
      <c r="G272" s="551"/>
      <c r="H272" s="643"/>
    </row>
    <row r="273" spans="1:10" x14ac:dyDescent="0.2">
      <c r="A273" s="620"/>
      <c r="B273" s="622"/>
      <c r="C273" s="618"/>
      <c r="D273" s="478"/>
      <c r="E273" s="478"/>
      <c r="F273" s="272" t="s">
        <v>8</v>
      </c>
      <c r="G273" s="552"/>
      <c r="H273" s="643"/>
    </row>
    <row r="274" spans="1:10" x14ac:dyDescent="0.2">
      <c r="A274" s="620"/>
      <c r="B274" s="622"/>
      <c r="C274" s="618" t="s">
        <v>1813</v>
      </c>
      <c r="D274" s="478"/>
      <c r="E274" s="478"/>
      <c r="F274" s="272" t="s">
        <v>120</v>
      </c>
      <c r="G274" s="550"/>
      <c r="H274" s="643"/>
    </row>
    <row r="275" spans="1:10" x14ac:dyDescent="0.2">
      <c r="A275" s="620"/>
      <c r="B275" s="622"/>
      <c r="C275" s="618"/>
      <c r="D275" s="478"/>
      <c r="E275" s="478"/>
      <c r="F275" s="272" t="s">
        <v>132</v>
      </c>
      <c r="G275" s="551"/>
      <c r="H275" s="643"/>
    </row>
    <row r="276" spans="1:10" x14ac:dyDescent="0.2">
      <c r="A276" s="620"/>
      <c r="B276" s="622"/>
      <c r="C276" s="618"/>
      <c r="D276" s="478"/>
      <c r="E276" s="478"/>
      <c r="F276" s="272" t="s">
        <v>8</v>
      </c>
      <c r="G276" s="552"/>
      <c r="H276" s="643"/>
    </row>
    <row r="277" spans="1:10" x14ac:dyDescent="0.2">
      <c r="A277" s="620"/>
      <c r="B277" s="622"/>
      <c r="C277" s="618" t="s">
        <v>1814</v>
      </c>
      <c r="D277" s="478"/>
      <c r="E277" s="478"/>
      <c r="F277" s="272" t="s">
        <v>772</v>
      </c>
      <c r="G277" s="550"/>
      <c r="H277" s="643"/>
    </row>
    <row r="278" spans="1:10" x14ac:dyDescent="0.2">
      <c r="A278" s="620"/>
      <c r="B278" s="622"/>
      <c r="C278" s="618"/>
      <c r="D278" s="478"/>
      <c r="E278" s="478"/>
      <c r="F278" s="272" t="s">
        <v>773</v>
      </c>
      <c r="G278" s="551"/>
      <c r="H278" s="643"/>
    </row>
    <row r="279" spans="1:10" x14ac:dyDescent="0.2">
      <c r="A279" s="620"/>
      <c r="B279" s="622"/>
      <c r="C279" s="618"/>
      <c r="D279" s="478"/>
      <c r="E279" s="478"/>
      <c r="F279" s="272" t="s">
        <v>774</v>
      </c>
      <c r="G279" s="551"/>
      <c r="H279" s="643"/>
    </row>
    <row r="280" spans="1:10" x14ac:dyDescent="0.2">
      <c r="A280" s="620"/>
      <c r="B280" s="623"/>
      <c r="C280" s="618"/>
      <c r="D280" s="478"/>
      <c r="E280" s="478"/>
      <c r="F280" s="272" t="s">
        <v>775</v>
      </c>
      <c r="G280" s="552"/>
      <c r="H280" s="643"/>
    </row>
    <row r="281" spans="1:10" ht="30.75" customHeight="1" x14ac:dyDescent="0.2">
      <c r="A281" s="342"/>
      <c r="B281" s="82"/>
      <c r="C281" s="617" t="s">
        <v>201</v>
      </c>
      <c r="D281" s="619"/>
      <c r="E281" s="619"/>
      <c r="F281" s="287" t="s">
        <v>13</v>
      </c>
      <c r="G281" s="244">
        <f>SUM(G271:G280)/3</f>
        <v>0</v>
      </c>
      <c r="H281" s="338"/>
      <c r="I281" s="79"/>
      <c r="J281" s="79"/>
    </row>
    <row r="282" spans="1:10" x14ac:dyDescent="0.2">
      <c r="A282" s="620" t="s">
        <v>1080</v>
      </c>
      <c r="B282" s="621" t="s">
        <v>1600</v>
      </c>
      <c r="C282" s="563" t="s">
        <v>777</v>
      </c>
      <c r="D282" s="494"/>
      <c r="E282" s="494"/>
      <c r="F282" s="478"/>
      <c r="G282" s="496"/>
      <c r="H282" s="648"/>
    </row>
    <row r="283" spans="1:10" x14ac:dyDescent="0.2">
      <c r="A283" s="620"/>
      <c r="B283" s="622"/>
      <c r="C283" s="563"/>
      <c r="D283" s="494"/>
      <c r="E283" s="494"/>
      <c r="F283" s="478"/>
      <c r="G283" s="496"/>
      <c r="H283" s="648"/>
    </row>
    <row r="284" spans="1:10" x14ac:dyDescent="0.2">
      <c r="A284" s="620"/>
      <c r="B284" s="622"/>
      <c r="C284" s="563"/>
      <c r="D284" s="494"/>
      <c r="E284" s="494"/>
      <c r="F284" s="478"/>
      <c r="G284" s="496"/>
      <c r="H284" s="648"/>
    </row>
    <row r="285" spans="1:10" x14ac:dyDescent="0.2">
      <c r="A285" s="620"/>
      <c r="B285" s="622"/>
      <c r="C285" s="563"/>
      <c r="D285" s="494"/>
      <c r="E285" s="494"/>
      <c r="F285" s="478"/>
      <c r="G285" s="496"/>
      <c r="H285" s="648"/>
    </row>
    <row r="286" spans="1:10" x14ac:dyDescent="0.2">
      <c r="A286" s="620"/>
      <c r="B286" s="622"/>
      <c r="C286" s="618" t="s">
        <v>1815</v>
      </c>
      <c r="D286" s="478"/>
      <c r="E286" s="478"/>
      <c r="F286" s="272" t="s">
        <v>5</v>
      </c>
      <c r="G286" s="550"/>
      <c r="H286" s="643"/>
    </row>
    <row r="287" spans="1:10" x14ac:dyDescent="0.2">
      <c r="A287" s="620"/>
      <c r="B287" s="622"/>
      <c r="C287" s="618"/>
      <c r="D287" s="478"/>
      <c r="E287" s="478"/>
      <c r="F287" s="272" t="s">
        <v>778</v>
      </c>
      <c r="G287" s="551"/>
      <c r="H287" s="643"/>
    </row>
    <row r="288" spans="1:10" x14ac:dyDescent="0.2">
      <c r="A288" s="620"/>
      <c r="B288" s="622"/>
      <c r="C288" s="618"/>
      <c r="D288" s="478"/>
      <c r="E288" s="478"/>
      <c r="F288" s="272" t="s">
        <v>779</v>
      </c>
      <c r="G288" s="552"/>
      <c r="H288" s="643"/>
    </row>
    <row r="289" spans="1:10" x14ac:dyDescent="0.2">
      <c r="A289" s="620"/>
      <c r="B289" s="622"/>
      <c r="C289" s="618" t="s">
        <v>1816</v>
      </c>
      <c r="D289" s="478"/>
      <c r="E289" s="478"/>
      <c r="F289" s="272" t="s">
        <v>5</v>
      </c>
      <c r="G289" s="550"/>
      <c r="H289" s="643"/>
    </row>
    <row r="290" spans="1:10" x14ac:dyDescent="0.2">
      <c r="A290" s="620"/>
      <c r="B290" s="622"/>
      <c r="C290" s="618"/>
      <c r="D290" s="478"/>
      <c r="E290" s="478"/>
      <c r="F290" s="272" t="s">
        <v>780</v>
      </c>
      <c r="G290" s="551"/>
      <c r="H290" s="643"/>
    </row>
    <row r="291" spans="1:10" x14ac:dyDescent="0.2">
      <c r="A291" s="620"/>
      <c r="B291" s="622"/>
      <c r="C291" s="618"/>
      <c r="D291" s="478"/>
      <c r="E291" s="478"/>
      <c r="F291" s="272" t="s">
        <v>8</v>
      </c>
      <c r="G291" s="552"/>
      <c r="H291" s="643"/>
    </row>
    <row r="292" spans="1:10" x14ac:dyDescent="0.2">
      <c r="A292" s="620"/>
      <c r="B292" s="622"/>
      <c r="C292" s="618" t="s">
        <v>1817</v>
      </c>
      <c r="D292" s="478"/>
      <c r="E292" s="478"/>
      <c r="F292" s="272" t="s">
        <v>781</v>
      </c>
      <c r="G292" s="550"/>
      <c r="H292" s="643"/>
    </row>
    <row r="293" spans="1:10" x14ac:dyDescent="0.2">
      <c r="A293" s="620"/>
      <c r="B293" s="622"/>
      <c r="C293" s="618"/>
      <c r="D293" s="478"/>
      <c r="E293" s="478"/>
      <c r="F293" s="272" t="s">
        <v>782</v>
      </c>
      <c r="G293" s="551"/>
      <c r="H293" s="643"/>
    </row>
    <row r="294" spans="1:10" x14ac:dyDescent="0.2">
      <c r="A294" s="620"/>
      <c r="B294" s="623"/>
      <c r="C294" s="618"/>
      <c r="D294" s="478"/>
      <c r="E294" s="478"/>
      <c r="F294" s="272" t="s">
        <v>783</v>
      </c>
      <c r="G294" s="552"/>
      <c r="H294" s="643"/>
    </row>
    <row r="295" spans="1:10" ht="30.75" customHeight="1" x14ac:dyDescent="0.2">
      <c r="A295" s="337"/>
      <c r="B295" s="287"/>
      <c r="C295" s="619" t="s">
        <v>784</v>
      </c>
      <c r="D295" s="619"/>
      <c r="E295" s="619"/>
      <c r="F295" s="287" t="s">
        <v>13</v>
      </c>
      <c r="G295" s="244">
        <f>SUM(G286:G294)/3</f>
        <v>0</v>
      </c>
      <c r="H295" s="338"/>
      <c r="I295" s="79"/>
      <c r="J295" s="79"/>
    </row>
    <row r="296" spans="1:10" x14ac:dyDescent="0.2">
      <c r="A296" s="620" t="s">
        <v>1081</v>
      </c>
      <c r="B296" s="621" t="s">
        <v>1601</v>
      </c>
      <c r="C296" s="563" t="s">
        <v>786</v>
      </c>
      <c r="D296" s="494"/>
      <c r="E296" s="494"/>
      <c r="F296" s="478"/>
      <c r="G296" s="496"/>
      <c r="H296" s="648"/>
    </row>
    <row r="297" spans="1:10" x14ac:dyDescent="0.2">
      <c r="A297" s="620"/>
      <c r="B297" s="622"/>
      <c r="C297" s="563"/>
      <c r="D297" s="494"/>
      <c r="E297" s="494"/>
      <c r="F297" s="478"/>
      <c r="G297" s="496"/>
      <c r="H297" s="648"/>
    </row>
    <row r="298" spans="1:10" x14ac:dyDescent="0.2">
      <c r="A298" s="620"/>
      <c r="B298" s="622"/>
      <c r="C298" s="618" t="s">
        <v>1818</v>
      </c>
      <c r="D298" s="478"/>
      <c r="E298" s="478"/>
      <c r="F298" s="272" t="s">
        <v>5</v>
      </c>
      <c r="G298" s="550"/>
      <c r="H298" s="643"/>
    </row>
    <row r="299" spans="1:10" x14ac:dyDescent="0.2">
      <c r="A299" s="620"/>
      <c r="B299" s="622"/>
      <c r="C299" s="618"/>
      <c r="D299" s="478"/>
      <c r="E299" s="478"/>
      <c r="F299" s="272" t="s">
        <v>132</v>
      </c>
      <c r="G299" s="551"/>
      <c r="H299" s="643"/>
    </row>
    <row r="300" spans="1:10" x14ac:dyDescent="0.2">
      <c r="A300" s="620"/>
      <c r="B300" s="622"/>
      <c r="C300" s="618"/>
      <c r="D300" s="478"/>
      <c r="E300" s="478"/>
      <c r="F300" s="272" t="s">
        <v>8</v>
      </c>
      <c r="G300" s="552"/>
      <c r="H300" s="643"/>
    </row>
    <row r="301" spans="1:10" x14ac:dyDescent="0.2">
      <c r="A301" s="620"/>
      <c r="B301" s="622"/>
      <c r="C301" s="618" t="s">
        <v>1819</v>
      </c>
      <c r="D301" s="478"/>
      <c r="E301" s="478"/>
      <c r="F301" s="272" t="s">
        <v>5</v>
      </c>
      <c r="G301" s="550"/>
      <c r="H301" s="643"/>
    </row>
    <row r="302" spans="1:10" x14ac:dyDescent="0.2">
      <c r="A302" s="620"/>
      <c r="B302" s="622"/>
      <c r="C302" s="618"/>
      <c r="D302" s="478"/>
      <c r="E302" s="478"/>
      <c r="F302" s="272" t="s">
        <v>314</v>
      </c>
      <c r="G302" s="551"/>
      <c r="H302" s="643"/>
    </row>
    <row r="303" spans="1:10" x14ac:dyDescent="0.2">
      <c r="A303" s="620"/>
      <c r="B303" s="622"/>
      <c r="C303" s="618"/>
      <c r="D303" s="478"/>
      <c r="E303" s="478"/>
      <c r="F303" s="272" t="s">
        <v>8</v>
      </c>
      <c r="G303" s="552"/>
      <c r="H303" s="643"/>
    </row>
    <row r="304" spans="1:10" x14ac:dyDescent="0.2">
      <c r="A304" s="620"/>
      <c r="B304" s="622"/>
      <c r="C304" s="618" t="s">
        <v>1820</v>
      </c>
      <c r="D304" s="478"/>
      <c r="E304" s="478"/>
      <c r="F304" s="272" t="s">
        <v>120</v>
      </c>
      <c r="G304" s="550"/>
      <c r="H304" s="643"/>
    </row>
    <row r="305" spans="1:10" x14ac:dyDescent="0.2">
      <c r="A305" s="620"/>
      <c r="B305" s="622"/>
      <c r="C305" s="618"/>
      <c r="D305" s="478"/>
      <c r="E305" s="478"/>
      <c r="F305" s="272" t="s">
        <v>787</v>
      </c>
      <c r="G305" s="551"/>
      <c r="H305" s="643"/>
    </row>
    <row r="306" spans="1:10" ht="30" customHeight="1" x14ac:dyDescent="0.2">
      <c r="A306" s="620"/>
      <c r="B306" s="622"/>
      <c r="C306" s="618"/>
      <c r="D306" s="478"/>
      <c r="E306" s="478"/>
      <c r="F306" s="272" t="s">
        <v>788</v>
      </c>
      <c r="G306" s="551"/>
      <c r="H306" s="643"/>
    </row>
    <row r="307" spans="1:10" x14ac:dyDescent="0.2">
      <c r="A307" s="620"/>
      <c r="B307" s="623"/>
      <c r="C307" s="618"/>
      <c r="D307" s="478"/>
      <c r="E307" s="478"/>
      <c r="F307" s="272" t="s">
        <v>8</v>
      </c>
      <c r="G307" s="552"/>
      <c r="H307" s="643"/>
      <c r="I307" s="79"/>
      <c r="J307" s="79"/>
    </row>
    <row r="308" spans="1:10" ht="15" thickBot="1" x14ac:dyDescent="0.25">
      <c r="A308" s="321"/>
      <c r="B308" s="52"/>
      <c r="C308" s="511" t="s">
        <v>789</v>
      </c>
      <c r="D308" s="511"/>
      <c r="E308" s="511"/>
      <c r="F308" s="287" t="s">
        <v>13</v>
      </c>
      <c r="G308" s="244">
        <f>SUM(G298:G307)/3</f>
        <v>0</v>
      </c>
      <c r="H308" s="338"/>
      <c r="I308" s="79"/>
      <c r="J308" s="79"/>
    </row>
    <row r="309" spans="1:10" ht="15.75" thickBot="1" x14ac:dyDescent="0.25">
      <c r="A309" s="607" t="s">
        <v>1133</v>
      </c>
      <c r="B309" s="608"/>
      <c r="C309" s="608"/>
      <c r="D309" s="608"/>
      <c r="E309" s="609"/>
      <c r="F309" s="238"/>
      <c r="G309" s="346"/>
      <c r="H309" s="347"/>
    </row>
    <row r="310" spans="1:10" ht="30.75" thickBot="1" x14ac:dyDescent="0.25">
      <c r="A310" s="157"/>
      <c r="B310" s="159" t="s">
        <v>1109</v>
      </c>
      <c r="C310" s="159" t="s">
        <v>1110</v>
      </c>
      <c r="D310" s="159" t="s">
        <v>1111</v>
      </c>
      <c r="E310" s="160" t="s">
        <v>1112</v>
      </c>
      <c r="F310" s="238"/>
      <c r="G310" s="346"/>
      <c r="H310" s="347"/>
    </row>
    <row r="311" spans="1:10" x14ac:dyDescent="0.2">
      <c r="A311" s="192" t="s">
        <v>707</v>
      </c>
      <c r="B311" s="198">
        <f>$G$23</f>
        <v>0</v>
      </c>
      <c r="C311" s="184"/>
      <c r="D311" s="184"/>
      <c r="E311" s="185"/>
      <c r="F311" s="238"/>
      <c r="G311" s="346"/>
      <c r="H311" s="347"/>
    </row>
    <row r="312" spans="1:10" x14ac:dyDescent="0.2">
      <c r="A312" s="193" t="s">
        <v>14</v>
      </c>
      <c r="B312" s="199">
        <f>$G$36</f>
        <v>0</v>
      </c>
      <c r="C312" s="131"/>
      <c r="D312" s="131"/>
      <c r="E312" s="132"/>
      <c r="F312" s="238"/>
      <c r="G312" s="346"/>
      <c r="H312" s="347"/>
    </row>
    <row r="313" spans="1:10" x14ac:dyDescent="0.2">
      <c r="A313" s="193" t="s">
        <v>29</v>
      </c>
      <c r="B313" s="199">
        <f>$G$50</f>
        <v>0</v>
      </c>
      <c r="C313" s="131"/>
      <c r="D313" s="131"/>
      <c r="E313" s="132"/>
      <c r="F313" s="238"/>
      <c r="G313" s="346"/>
      <c r="H313" s="347"/>
    </row>
    <row r="314" spans="1:10" x14ac:dyDescent="0.2">
      <c r="A314" s="193" t="s">
        <v>37</v>
      </c>
      <c r="B314" s="199">
        <f>$G$67</f>
        <v>0</v>
      </c>
      <c r="C314" s="131"/>
      <c r="D314" s="131"/>
      <c r="E314" s="132"/>
      <c r="F314" s="238"/>
      <c r="G314" s="346"/>
      <c r="H314" s="347"/>
    </row>
    <row r="315" spans="1:10" x14ac:dyDescent="0.2">
      <c r="A315" s="194" t="s">
        <v>626</v>
      </c>
      <c r="B315" s="200"/>
      <c r="C315" s="205">
        <f>$G$81</f>
        <v>0</v>
      </c>
      <c r="D315" s="137"/>
      <c r="E315" s="138"/>
      <c r="F315" s="238"/>
      <c r="G315" s="346"/>
      <c r="H315" s="347"/>
    </row>
    <row r="316" spans="1:10" x14ac:dyDescent="0.2">
      <c r="A316" s="194" t="s">
        <v>64</v>
      </c>
      <c r="B316" s="200"/>
      <c r="C316" s="205">
        <f>$G$94</f>
        <v>0</v>
      </c>
      <c r="D316" s="137"/>
      <c r="E316" s="138"/>
      <c r="F316" s="238"/>
      <c r="G316" s="346"/>
      <c r="H316" s="347"/>
    </row>
    <row r="317" spans="1:10" x14ac:dyDescent="0.2">
      <c r="A317" s="194" t="s">
        <v>71</v>
      </c>
      <c r="B317" s="200"/>
      <c r="C317" s="205">
        <f>$G$114</f>
        <v>0</v>
      </c>
      <c r="D317" s="137"/>
      <c r="E317" s="138"/>
      <c r="F317" s="238"/>
      <c r="G317" s="346"/>
      <c r="H317" s="347"/>
    </row>
    <row r="318" spans="1:10" x14ac:dyDescent="0.2">
      <c r="A318" s="194" t="s">
        <v>82</v>
      </c>
      <c r="B318" s="200"/>
      <c r="C318" s="205">
        <f>$G$130</f>
        <v>0</v>
      </c>
      <c r="D318" s="137"/>
      <c r="E318" s="138"/>
      <c r="F318" s="238"/>
      <c r="G318" s="346"/>
      <c r="H318" s="347"/>
    </row>
    <row r="319" spans="1:10" x14ac:dyDescent="0.2">
      <c r="A319" s="194" t="s">
        <v>725</v>
      </c>
      <c r="B319" s="200"/>
      <c r="C319" s="205">
        <f>$G$148</f>
        <v>0</v>
      </c>
      <c r="D319" s="137"/>
      <c r="E319" s="138"/>
      <c r="F319" s="238"/>
      <c r="G319" s="346"/>
      <c r="H319" s="347"/>
    </row>
    <row r="320" spans="1:10" x14ac:dyDescent="0.2">
      <c r="A320" s="194" t="s">
        <v>76</v>
      </c>
      <c r="B320" s="200"/>
      <c r="C320" s="205">
        <f>$G$157</f>
        <v>0</v>
      </c>
      <c r="D320" s="137"/>
      <c r="E320" s="138"/>
      <c r="F320" s="238"/>
      <c r="G320" s="346"/>
      <c r="H320" s="347"/>
    </row>
    <row r="321" spans="1:8" x14ac:dyDescent="0.2">
      <c r="A321" s="195" t="s">
        <v>727</v>
      </c>
      <c r="B321" s="201"/>
      <c r="C321" s="148"/>
      <c r="D321" s="206">
        <f>$G$178</f>
        <v>0</v>
      </c>
      <c r="E321" s="149"/>
      <c r="F321" s="238"/>
      <c r="G321" s="346"/>
      <c r="H321" s="347"/>
    </row>
    <row r="322" spans="1:8" x14ac:dyDescent="0.2">
      <c r="A322" s="195" t="s">
        <v>747</v>
      </c>
      <c r="B322" s="201"/>
      <c r="C322" s="148"/>
      <c r="D322" s="206">
        <f>$G$191</f>
        <v>0</v>
      </c>
      <c r="E322" s="149"/>
      <c r="F322" s="238"/>
      <c r="G322" s="346"/>
      <c r="H322" s="347"/>
    </row>
    <row r="323" spans="1:8" x14ac:dyDescent="0.2">
      <c r="A323" s="195" t="s">
        <v>669</v>
      </c>
      <c r="B323" s="201"/>
      <c r="C323" s="148"/>
      <c r="D323" s="206">
        <f>$G$205</f>
        <v>0</v>
      </c>
      <c r="E323" s="149"/>
      <c r="F323" s="238"/>
      <c r="G323" s="346"/>
      <c r="H323" s="347"/>
    </row>
    <row r="324" spans="1:8" x14ac:dyDescent="0.2">
      <c r="A324" s="195" t="s">
        <v>757</v>
      </c>
      <c r="B324" s="201"/>
      <c r="C324" s="148"/>
      <c r="D324" s="206">
        <f>$G$222</f>
        <v>0</v>
      </c>
      <c r="E324" s="149"/>
      <c r="F324" s="238"/>
      <c r="G324" s="346"/>
      <c r="H324" s="347"/>
    </row>
    <row r="325" spans="1:8" x14ac:dyDescent="0.2">
      <c r="A325" s="195" t="s">
        <v>738</v>
      </c>
      <c r="B325" s="201"/>
      <c r="C325" s="148"/>
      <c r="D325" s="206">
        <f>$G$234</f>
        <v>0</v>
      </c>
      <c r="E325" s="149"/>
      <c r="F325" s="238"/>
      <c r="G325" s="346"/>
      <c r="H325" s="347"/>
    </row>
    <row r="326" spans="1:8" x14ac:dyDescent="0.2">
      <c r="A326" s="196" t="s">
        <v>190</v>
      </c>
      <c r="B326" s="202"/>
      <c r="C326" s="155"/>
      <c r="D326" s="155"/>
      <c r="E326" s="229">
        <f>$G$254</f>
        <v>0</v>
      </c>
      <c r="F326" s="238"/>
      <c r="G326" s="346"/>
      <c r="H326" s="347"/>
    </row>
    <row r="327" spans="1:8" x14ac:dyDescent="0.2">
      <c r="A327" s="196" t="s">
        <v>179</v>
      </c>
      <c r="B327" s="202"/>
      <c r="C327" s="155"/>
      <c r="D327" s="155"/>
      <c r="E327" s="229">
        <f>$G$268</f>
        <v>0</v>
      </c>
      <c r="F327" s="238"/>
      <c r="G327" s="346"/>
      <c r="H327" s="347"/>
    </row>
    <row r="328" spans="1:8" x14ac:dyDescent="0.2">
      <c r="A328" s="196" t="s">
        <v>198</v>
      </c>
      <c r="B328" s="202"/>
      <c r="C328" s="155"/>
      <c r="D328" s="155"/>
      <c r="E328" s="229">
        <f>$G$281</f>
        <v>0</v>
      </c>
      <c r="F328" s="238"/>
      <c r="G328" s="346"/>
      <c r="H328" s="347"/>
    </row>
    <row r="329" spans="1:8" x14ac:dyDescent="0.2">
      <c r="A329" s="196" t="s">
        <v>776</v>
      </c>
      <c r="B329" s="202"/>
      <c r="C329" s="155"/>
      <c r="D329" s="155"/>
      <c r="E329" s="229">
        <f>$G$295</f>
        <v>0</v>
      </c>
      <c r="F329" s="238"/>
      <c r="G329" s="346"/>
      <c r="H329" s="347"/>
    </row>
    <row r="330" spans="1:8" ht="15" thickBot="1" x14ac:dyDescent="0.25">
      <c r="A330" s="197" t="s">
        <v>785</v>
      </c>
      <c r="B330" s="203"/>
      <c r="C330" s="156"/>
      <c r="D330" s="156"/>
      <c r="E330" s="230">
        <f>$G$308</f>
        <v>0</v>
      </c>
      <c r="F330" s="238"/>
      <c r="G330" s="346"/>
      <c r="H330" s="347"/>
    </row>
    <row r="331" spans="1:8" x14ac:dyDescent="0.2">
      <c r="A331" s="348"/>
      <c r="B331" s="84"/>
      <c r="C331" s="238"/>
      <c r="D331" s="238"/>
      <c r="E331" s="238"/>
      <c r="F331" s="238"/>
      <c r="G331" s="346"/>
      <c r="H331" s="347"/>
    </row>
    <row r="332" spans="1:8" x14ac:dyDescent="0.2">
      <c r="A332" s="348"/>
      <c r="B332" s="84"/>
      <c r="C332" s="238"/>
      <c r="D332" s="238"/>
      <c r="E332" s="238"/>
      <c r="F332" s="238"/>
      <c r="G332" s="346"/>
      <c r="H332" s="347"/>
    </row>
    <row r="333" spans="1:8" x14ac:dyDescent="0.2">
      <c r="A333" s="348"/>
      <c r="B333" s="84"/>
      <c r="C333" s="238"/>
      <c r="D333" s="238"/>
      <c r="E333" s="238"/>
      <c r="F333" s="238"/>
      <c r="G333" s="346"/>
      <c r="H333" s="347"/>
    </row>
    <row r="334" spans="1:8" x14ac:dyDescent="0.2">
      <c r="A334" s="348"/>
      <c r="B334" s="84"/>
      <c r="C334" s="238"/>
      <c r="D334" s="238"/>
      <c r="E334" s="238"/>
      <c r="F334" s="238"/>
      <c r="G334" s="346"/>
      <c r="H334" s="347"/>
    </row>
    <row r="335" spans="1:8" x14ac:dyDescent="0.2">
      <c r="A335" s="348"/>
      <c r="B335" s="84"/>
      <c r="C335" s="238"/>
      <c r="D335" s="238"/>
      <c r="E335" s="238"/>
      <c r="F335" s="238"/>
      <c r="G335" s="346"/>
      <c r="H335" s="347"/>
    </row>
    <row r="336" spans="1:8" x14ac:dyDescent="0.2">
      <c r="A336" s="348"/>
      <c r="B336" s="84"/>
      <c r="C336" s="238"/>
      <c r="D336" s="238"/>
      <c r="E336" s="238"/>
      <c r="F336" s="238"/>
      <c r="G336" s="346"/>
      <c r="H336" s="347"/>
    </row>
    <row r="337" spans="1:8" x14ac:dyDescent="0.2">
      <c r="A337" s="348"/>
      <c r="B337" s="84"/>
      <c r="C337" s="238"/>
      <c r="D337" s="238"/>
      <c r="E337" s="238"/>
      <c r="F337" s="238"/>
      <c r="G337" s="346"/>
      <c r="H337" s="347"/>
    </row>
    <row r="338" spans="1:8" x14ac:dyDescent="0.2">
      <c r="A338" s="348"/>
      <c r="B338" s="84"/>
      <c r="C338" s="238"/>
      <c r="D338" s="238"/>
      <c r="E338" s="238"/>
      <c r="F338" s="238"/>
      <c r="G338" s="346"/>
      <c r="H338" s="347"/>
    </row>
    <row r="339" spans="1:8" x14ac:dyDescent="0.2">
      <c r="A339" s="348"/>
      <c r="B339" s="84"/>
      <c r="C339" s="238"/>
      <c r="D339" s="238"/>
      <c r="E339" s="238"/>
      <c r="F339" s="238"/>
      <c r="G339" s="346"/>
      <c r="H339" s="347"/>
    </row>
    <row r="340" spans="1:8" x14ac:dyDescent="0.2">
      <c r="A340" s="348"/>
      <c r="B340" s="84"/>
      <c r="C340" s="238"/>
      <c r="D340" s="238"/>
      <c r="E340" s="238"/>
      <c r="F340" s="238"/>
      <c r="G340" s="346"/>
      <c r="H340" s="347"/>
    </row>
    <row r="341" spans="1:8" x14ac:dyDescent="0.2">
      <c r="A341" s="348"/>
      <c r="B341" s="84"/>
      <c r="C341" s="238"/>
      <c r="D341" s="238"/>
      <c r="E341" s="238"/>
      <c r="F341" s="238"/>
      <c r="G341" s="346"/>
      <c r="H341" s="347"/>
    </row>
    <row r="342" spans="1:8" x14ac:dyDescent="0.2">
      <c r="A342" s="348"/>
      <c r="B342" s="84"/>
      <c r="C342" s="238"/>
      <c r="D342" s="238"/>
      <c r="E342" s="238"/>
      <c r="F342" s="238"/>
      <c r="G342" s="346"/>
      <c r="H342" s="347"/>
    </row>
    <row r="343" spans="1:8" ht="15" thickBot="1" x14ac:dyDescent="0.25">
      <c r="A343" s="349"/>
      <c r="B343" s="350"/>
      <c r="C343" s="331"/>
      <c r="D343" s="331"/>
      <c r="E343" s="331"/>
      <c r="F343" s="331"/>
      <c r="G343" s="351"/>
      <c r="H343" s="352"/>
    </row>
  </sheetData>
  <sheetProtection algorithmName="SHA-512" hashValue="It5kZlBQl41do+5lNTtBrzpV2T/Aii+QWxytejyI6ns8Jd1wYhGvczaciMYXUhfWxl15dh2xlFORzq+MgxmwQQ==" saltValue="H4nB75iv6yZNANwPgLKiyQ==" spinCount="100000" sheet="1" formatCells="0" formatColumns="0" formatRows="0" insertColumns="0" insertRows="0" insertHyperlinks="0" deleteColumns="0" deleteRows="0" sort="0" autoFilter="0" pivotTables="0"/>
  <mergeCells count="327">
    <mergeCell ref="B206:B221"/>
    <mergeCell ref="B223:B233"/>
    <mergeCell ref="B238:B253"/>
    <mergeCell ref="A95:A113"/>
    <mergeCell ref="G110:G113"/>
    <mergeCell ref="G118:G120"/>
    <mergeCell ref="G121:G123"/>
    <mergeCell ref="G124:G126"/>
    <mergeCell ref="G127:G129"/>
    <mergeCell ref="G136:G139"/>
    <mergeCell ref="A206:A221"/>
    <mergeCell ref="G207:G209"/>
    <mergeCell ref="G210:G213"/>
    <mergeCell ref="G214:G217"/>
    <mergeCell ref="G218:G221"/>
    <mergeCell ref="A223:A233"/>
    <mergeCell ref="C218:E221"/>
    <mergeCell ref="G180:G183"/>
    <mergeCell ref="G184:G187"/>
    <mergeCell ref="G188:G190"/>
    <mergeCell ref="A192:A204"/>
    <mergeCell ref="A238:A253"/>
    <mergeCell ref="F238:F241"/>
    <mergeCell ref="G238:G241"/>
    <mergeCell ref="A1:H2"/>
    <mergeCell ref="H296:H297"/>
    <mergeCell ref="H298:H300"/>
    <mergeCell ref="H301:H303"/>
    <mergeCell ref="H304:H307"/>
    <mergeCell ref="H266:H267"/>
    <mergeCell ref="H269:H270"/>
    <mergeCell ref="H271:H273"/>
    <mergeCell ref="H274:H276"/>
    <mergeCell ref="H277:H280"/>
    <mergeCell ref="H282:H285"/>
    <mergeCell ref="H286:H288"/>
    <mergeCell ref="H289:H291"/>
    <mergeCell ref="H292:H294"/>
    <mergeCell ref="H225:H228"/>
    <mergeCell ref="H229:H233"/>
    <mergeCell ref="H238:H241"/>
    <mergeCell ref="H242:H245"/>
    <mergeCell ref="H246:H249"/>
    <mergeCell ref="H250:H253"/>
    <mergeCell ref="H255:H258"/>
    <mergeCell ref="H259:H262"/>
    <mergeCell ref="H263:H265"/>
    <mergeCell ref="B95:B113"/>
    <mergeCell ref="H188:H190"/>
    <mergeCell ref="H193:H198"/>
    <mergeCell ref="H199:H201"/>
    <mergeCell ref="H202:H204"/>
    <mergeCell ref="H207:H209"/>
    <mergeCell ref="H210:H213"/>
    <mergeCell ref="H214:H217"/>
    <mergeCell ref="H218:H221"/>
    <mergeCell ref="H223:H224"/>
    <mergeCell ref="H144:H147"/>
    <mergeCell ref="H150:H152"/>
    <mergeCell ref="H153:H156"/>
    <mergeCell ref="H162:H165"/>
    <mergeCell ref="H166:H170"/>
    <mergeCell ref="H171:H174"/>
    <mergeCell ref="H175:H177"/>
    <mergeCell ref="H180:H183"/>
    <mergeCell ref="H184:H187"/>
    <mergeCell ref="H106:H109"/>
    <mergeCell ref="H110:H113"/>
    <mergeCell ref="H115:H117"/>
    <mergeCell ref="H118:H120"/>
    <mergeCell ref="H121:H123"/>
    <mergeCell ref="H124:H126"/>
    <mergeCell ref="H127:H129"/>
    <mergeCell ref="H136:H139"/>
    <mergeCell ref="H140:H143"/>
    <mergeCell ref="H57:H59"/>
    <mergeCell ref="H60:H62"/>
    <mergeCell ref="H63:H66"/>
    <mergeCell ref="H72:H73"/>
    <mergeCell ref="H74:H76"/>
    <mergeCell ref="H83:H85"/>
    <mergeCell ref="H86:H89"/>
    <mergeCell ref="H96:H100"/>
    <mergeCell ref="H101:H105"/>
    <mergeCell ref="H6:H10"/>
    <mergeCell ref="H18:H19"/>
    <mergeCell ref="H20:H22"/>
    <mergeCell ref="H25:H27"/>
    <mergeCell ref="H32:H35"/>
    <mergeCell ref="H40:H42"/>
    <mergeCell ref="H43:H46"/>
    <mergeCell ref="H47:H49"/>
    <mergeCell ref="H52:H56"/>
    <mergeCell ref="C4:E4"/>
    <mergeCell ref="A5:A22"/>
    <mergeCell ref="C5:E5"/>
    <mergeCell ref="C6:E10"/>
    <mergeCell ref="D18:E19"/>
    <mergeCell ref="C20:E22"/>
    <mergeCell ref="G6:G10"/>
    <mergeCell ref="C11:C19"/>
    <mergeCell ref="D11:E11"/>
    <mergeCell ref="D12:E12"/>
    <mergeCell ref="D13:E13"/>
    <mergeCell ref="D14:E14"/>
    <mergeCell ref="D15:E15"/>
    <mergeCell ref="D16:E16"/>
    <mergeCell ref="D17:E17"/>
    <mergeCell ref="G20:G22"/>
    <mergeCell ref="F18:F19"/>
    <mergeCell ref="G18:G19"/>
    <mergeCell ref="B5:B22"/>
    <mergeCell ref="C23:E23"/>
    <mergeCell ref="A24:A35"/>
    <mergeCell ref="C24:E24"/>
    <mergeCell ref="F24:G24"/>
    <mergeCell ref="C25:E27"/>
    <mergeCell ref="G25:G27"/>
    <mergeCell ref="C28:C31"/>
    <mergeCell ref="D35:E35"/>
    <mergeCell ref="D28:E28"/>
    <mergeCell ref="D29:E29"/>
    <mergeCell ref="D30:E30"/>
    <mergeCell ref="D31:E31"/>
    <mergeCell ref="C32:C35"/>
    <mergeCell ref="D32:E32"/>
    <mergeCell ref="G32:G35"/>
    <mergeCell ref="D33:E33"/>
    <mergeCell ref="D34:E34"/>
    <mergeCell ref="B24:B35"/>
    <mergeCell ref="D55:E55"/>
    <mergeCell ref="D56:E56"/>
    <mergeCell ref="C57:E59"/>
    <mergeCell ref="G57:G59"/>
    <mergeCell ref="C60:E62"/>
    <mergeCell ref="G60:G62"/>
    <mergeCell ref="A72:A80"/>
    <mergeCell ref="F72:F73"/>
    <mergeCell ref="C71:E71"/>
    <mergeCell ref="D77:E77"/>
    <mergeCell ref="D78:E78"/>
    <mergeCell ref="D79:E79"/>
    <mergeCell ref="D80:E80"/>
    <mergeCell ref="G72:G73"/>
    <mergeCell ref="G74:G76"/>
    <mergeCell ref="C63:E66"/>
    <mergeCell ref="G63:G66"/>
    <mergeCell ref="B51:B66"/>
    <mergeCell ref="G52:G56"/>
    <mergeCell ref="D53:E53"/>
    <mergeCell ref="D54:E54"/>
    <mergeCell ref="G86:G89"/>
    <mergeCell ref="B72:B80"/>
    <mergeCell ref="B82:B93"/>
    <mergeCell ref="C90:D93"/>
    <mergeCell ref="A82:A93"/>
    <mergeCell ref="A37:A49"/>
    <mergeCell ref="C37:E39"/>
    <mergeCell ref="F37:G39"/>
    <mergeCell ref="C40:E42"/>
    <mergeCell ref="G40:G42"/>
    <mergeCell ref="C43:E46"/>
    <mergeCell ref="G43:G46"/>
    <mergeCell ref="C47:E49"/>
    <mergeCell ref="G47:G49"/>
    <mergeCell ref="B37:B49"/>
    <mergeCell ref="C50:E50"/>
    <mergeCell ref="A51:A66"/>
    <mergeCell ref="C51:E51"/>
    <mergeCell ref="F51:G51"/>
    <mergeCell ref="C52:C56"/>
    <mergeCell ref="D52:E52"/>
    <mergeCell ref="C86:E89"/>
    <mergeCell ref="C74:E76"/>
    <mergeCell ref="C77:C80"/>
    <mergeCell ref="B255:B267"/>
    <mergeCell ref="B269:B280"/>
    <mergeCell ref="A255:A267"/>
    <mergeCell ref="A269:A280"/>
    <mergeCell ref="G83:G85"/>
    <mergeCell ref="A131:A147"/>
    <mergeCell ref="A149:A156"/>
    <mergeCell ref="B149:B156"/>
    <mergeCell ref="C130:E130"/>
    <mergeCell ref="D124:E126"/>
    <mergeCell ref="D127:E129"/>
    <mergeCell ref="C96:D100"/>
    <mergeCell ref="C101:D105"/>
    <mergeCell ref="C106:D109"/>
    <mergeCell ref="C110:D113"/>
    <mergeCell ref="C114:E114"/>
    <mergeCell ref="C115:E115"/>
    <mergeCell ref="C116:E117"/>
    <mergeCell ref="B115:B129"/>
    <mergeCell ref="B131:B147"/>
    <mergeCell ref="A115:A129"/>
    <mergeCell ref="G259:G262"/>
    <mergeCell ref="G263:G265"/>
    <mergeCell ref="G266:G267"/>
    <mergeCell ref="C246:E246"/>
    <mergeCell ref="G277:G280"/>
    <mergeCell ref="G269:G270"/>
    <mergeCell ref="C234:E234"/>
    <mergeCell ref="C237:E237"/>
    <mergeCell ref="C238:E241"/>
    <mergeCell ref="G246:G249"/>
    <mergeCell ref="G250:G253"/>
    <mergeCell ref="C124:C129"/>
    <mergeCell ref="G193:G198"/>
    <mergeCell ref="G199:G201"/>
    <mergeCell ref="G202:G204"/>
    <mergeCell ref="C199:E201"/>
    <mergeCell ref="C179:E179"/>
    <mergeCell ref="C202:E204"/>
    <mergeCell ref="C263:E265"/>
    <mergeCell ref="G223:G224"/>
    <mergeCell ref="G225:G228"/>
    <mergeCell ref="G229:G233"/>
    <mergeCell ref="G175:G177"/>
    <mergeCell ref="A296:A307"/>
    <mergeCell ref="F296:F297"/>
    <mergeCell ref="G296:G297"/>
    <mergeCell ref="G298:G300"/>
    <mergeCell ref="C296:E297"/>
    <mergeCell ref="C298:E300"/>
    <mergeCell ref="C301:E303"/>
    <mergeCell ref="G301:G303"/>
    <mergeCell ref="G304:G307"/>
    <mergeCell ref="C304:E307"/>
    <mergeCell ref="B296:B307"/>
    <mergeCell ref="C289:E291"/>
    <mergeCell ref="C292:E294"/>
    <mergeCell ref="C214:E217"/>
    <mergeCell ref="C222:E222"/>
    <mergeCell ref="F255:F258"/>
    <mergeCell ref="G255:G258"/>
    <mergeCell ref="C193:E198"/>
    <mergeCell ref="C36:E36"/>
    <mergeCell ref="C67:E67"/>
    <mergeCell ref="C72:E73"/>
    <mergeCell ref="C281:E281"/>
    <mergeCell ref="C282:E285"/>
    <mergeCell ref="C286:E288"/>
    <mergeCell ref="C266:E267"/>
    <mergeCell ref="C268:E268"/>
    <mergeCell ref="C269:E270"/>
    <mergeCell ref="C271:E273"/>
    <mergeCell ref="C274:E276"/>
    <mergeCell ref="C277:E280"/>
    <mergeCell ref="C250:E253"/>
    <mergeCell ref="C247:E249"/>
    <mergeCell ref="C254:E254"/>
    <mergeCell ref="C255:E258"/>
    <mergeCell ref="C259:E262"/>
    <mergeCell ref="C94:E94"/>
    <mergeCell ref="C95:E95"/>
    <mergeCell ref="C81:E81"/>
    <mergeCell ref="C82:E82"/>
    <mergeCell ref="C83:E85"/>
    <mergeCell ref="C223:E224"/>
    <mergeCell ref="C225:E228"/>
    <mergeCell ref="C229:E233"/>
    <mergeCell ref="F223:F224"/>
    <mergeCell ref="C205:E205"/>
    <mergeCell ref="C206:E206"/>
    <mergeCell ref="C162:E165"/>
    <mergeCell ref="C166:E170"/>
    <mergeCell ref="C171:E174"/>
    <mergeCell ref="C175:E177"/>
    <mergeCell ref="A179:A190"/>
    <mergeCell ref="C192:E192"/>
    <mergeCell ref="A162:A177"/>
    <mergeCell ref="F162:F165"/>
    <mergeCell ref="G162:G165"/>
    <mergeCell ref="G166:G170"/>
    <mergeCell ref="C178:E178"/>
    <mergeCell ref="B162:B177"/>
    <mergeCell ref="B179:B190"/>
    <mergeCell ref="B192:B204"/>
    <mergeCell ref="C308:E308"/>
    <mergeCell ref="G115:G117"/>
    <mergeCell ref="C136:E139"/>
    <mergeCell ref="C140:E143"/>
    <mergeCell ref="C144:E147"/>
    <mergeCell ref="C118:E120"/>
    <mergeCell ref="C121:E123"/>
    <mergeCell ref="G242:G245"/>
    <mergeCell ref="F115:F117"/>
    <mergeCell ref="G292:G294"/>
    <mergeCell ref="A235:H236"/>
    <mergeCell ref="A282:A294"/>
    <mergeCell ref="F282:F285"/>
    <mergeCell ref="G282:G285"/>
    <mergeCell ref="G286:G288"/>
    <mergeCell ref="G289:G291"/>
    <mergeCell ref="G271:G273"/>
    <mergeCell ref="G274:G276"/>
    <mergeCell ref="F269:F270"/>
    <mergeCell ref="B282:B294"/>
    <mergeCell ref="C295:E295"/>
    <mergeCell ref="C242:E245"/>
    <mergeCell ref="C161:E161"/>
    <mergeCell ref="G171:G174"/>
    <mergeCell ref="A3:H3"/>
    <mergeCell ref="A68:H70"/>
    <mergeCell ref="A158:H160"/>
    <mergeCell ref="G96:G100"/>
    <mergeCell ref="G101:G105"/>
    <mergeCell ref="G106:G109"/>
    <mergeCell ref="A309:E309"/>
    <mergeCell ref="C131:E132"/>
    <mergeCell ref="C133:E135"/>
    <mergeCell ref="G140:G143"/>
    <mergeCell ref="G144:G147"/>
    <mergeCell ref="G150:G152"/>
    <mergeCell ref="G153:G156"/>
    <mergeCell ref="C148:E148"/>
    <mergeCell ref="C149:E149"/>
    <mergeCell ref="C150:E152"/>
    <mergeCell ref="C153:E156"/>
    <mergeCell ref="C157:E157"/>
    <mergeCell ref="C207:E209"/>
    <mergeCell ref="C210:E213"/>
    <mergeCell ref="C180:E183"/>
    <mergeCell ref="C184:E187"/>
    <mergeCell ref="C188:E190"/>
    <mergeCell ref="C191:E191"/>
  </mergeCells>
  <conditionalFormatting sqref="G6:G22 G25:G35 G40:G49 G52:G66 G74:G80 G83:G93 G96:G113 G118:G129 G136:G147 G150:G156 G166:G177 G180:G190 G193:G204 G207:G221 G225:G233 G242:G253 G271:G280 G286:G294 G298:G307">
    <cfRule type="expression" priority="1">
      <formula>COUNTIF($G$298,"Complete")=3</formula>
    </cfRule>
    <cfRule type="cellIs" dxfId="13" priority="2" operator="greaterThan">
      <formula>0</formula>
    </cfRule>
    <cfRule type="containsText" dxfId="12" priority="3" operator="containsText" text="0">
      <formula>NOT(ISERROR(SEARCH("0",G6)))</formula>
    </cfRule>
  </conditionalFormatting>
  <dataValidations disablePrompts="1" count="9">
    <dataValidation type="list" allowBlank="1" showInputMessage="1" showErrorMessage="1" sqref="G6:G10 G229:G233 G193:G198 G166:G170 G96:G105 G52:G56" xr:uid="{00000000-0002-0000-0C00-000000000000}">
      <formula1>$N$4:$N$9</formula1>
    </dataValidation>
    <dataValidation type="list" allowBlank="1" showInputMessage="1" showErrorMessage="1" sqref="G11:G19" xr:uid="{00000000-0002-0000-0C00-000001000000}">
      <formula1>$T$4:$T$6</formula1>
    </dataValidation>
    <dataValidation type="list" allowBlank="1" showInputMessage="1" showErrorMessage="1" errorTitle="Please select from the dropdown " sqref="G20 G202 G175 G150 G118 G25" xr:uid="{00000000-0002-0000-0C00-000002000000}">
      <formula1>$Q$4:$Q$7</formula1>
    </dataValidation>
    <dataValidation type="list" allowBlank="1" showInputMessage="1" showErrorMessage="1" sqref="G28:G31 G90:G93 G77:G80" xr:uid="{00000000-0002-0000-0C00-000003000000}">
      <formula1>$S$4:$S$6</formula1>
    </dataValidation>
    <dataValidation type="list" allowBlank="1" showInputMessage="1" showErrorMessage="1" errorTitle="Please select from the dropdown " sqref="G32:G35 G304:G307 G277:G280 G259:G262 G246:G253 G225:G228 G210:G221 G180:G187 G171:G174 G153:G156 G136:G147 G106:G113 G86:G89 G63:G66 G43:G46" xr:uid="{00000000-0002-0000-0C00-000004000000}">
      <formula1>$P$4:$P$8</formula1>
    </dataValidation>
    <dataValidation type="list" allowBlank="1" showInputMessage="1" showErrorMessage="1" sqref="G40:G42 G286:G294 G271:G273 G207:G209 G199:G201 G188:G190 G121:G123 G83:G85 G74:G76 G57:G62 G47:G49" xr:uid="{00000000-0002-0000-0C00-000005000000}">
      <formula1>$R$4:$R$7</formula1>
    </dataValidation>
    <dataValidation type="list" allowBlank="1" showInputMessage="1" showErrorMessage="1" sqref="G124:G129" xr:uid="{00000000-0002-0000-0C00-000006000000}">
      <formula1>$W$4:$W$7</formula1>
    </dataValidation>
    <dataValidation type="list" allowBlank="1" showInputMessage="1" showErrorMessage="1" sqref="G242:G245 G298:G303 G274:G276 G263:G265" xr:uid="{00000000-0002-0000-0C00-000007000000}">
      <formula1>$Q$4:$Q$7</formula1>
    </dataValidation>
    <dataValidation type="list" allowBlank="1" showInputMessage="1" showErrorMessage="1" sqref="G266:G267" xr:uid="{00000000-0002-0000-0C00-000008000000}">
      <formula1>$U$4:$U$6</formula1>
    </dataValidation>
  </dataValidations>
  <pageMargins left="0.25" right="0.25" top="0.75" bottom="0.75" header="0.3" footer="0.3"/>
  <pageSetup scale="43" fitToHeight="0" orientation="landscape" r:id="rId1"/>
  <headerFooter>
    <oddFooter>&amp;C&amp;P</oddFooter>
  </headerFooter>
  <rowBreaks count="1" manualBreakCount="1">
    <brk id="67" max="7"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A1:AB306"/>
  <sheetViews>
    <sheetView zoomScale="85" zoomScaleNormal="85" zoomScalePageLayoutView="85" workbookViewId="0">
      <pane xSplit="2" ySplit="4" topLeftCell="C5" activePane="bottomRight" state="frozen"/>
      <selection pane="topRight" activeCell="C1" sqref="C1"/>
      <selection pane="bottomLeft" activeCell="A5" sqref="A5"/>
      <selection pane="bottomRight" activeCell="C14" sqref="C14:D17"/>
    </sheetView>
  </sheetViews>
  <sheetFormatPr defaultColWidth="8.85546875" defaultRowHeight="14.25" x14ac:dyDescent="0.2"/>
  <cols>
    <col min="1" max="1" width="26.7109375" style="85" customWidth="1"/>
    <col min="2" max="2" width="44.28515625" style="54" customWidth="1"/>
    <col min="3" max="3" width="33.28515625" style="54" customWidth="1"/>
    <col min="4" max="4" width="65.42578125" style="85" customWidth="1"/>
    <col min="5" max="5" width="34.140625" style="85" customWidth="1"/>
    <col min="6" max="6" width="17.28515625" style="89" customWidth="1"/>
    <col min="7" max="7" width="102" style="90" customWidth="1"/>
    <col min="8" max="13" width="8.85546875" style="85"/>
    <col min="14" max="29" width="0" style="85" hidden="1" customWidth="1"/>
    <col min="30" max="16384" width="8.85546875" style="85"/>
  </cols>
  <sheetData>
    <row r="1" spans="1:28" ht="18.75" customHeight="1" x14ac:dyDescent="0.2">
      <c r="A1" s="588" t="s">
        <v>1083</v>
      </c>
      <c r="B1" s="589"/>
      <c r="C1" s="589"/>
      <c r="D1" s="589"/>
      <c r="E1" s="589"/>
      <c r="F1" s="589"/>
      <c r="G1" s="590"/>
    </row>
    <row r="2" spans="1:28" ht="18.75" customHeight="1" x14ac:dyDescent="0.2">
      <c r="A2" s="591"/>
      <c r="B2" s="592"/>
      <c r="C2" s="592"/>
      <c r="D2" s="592"/>
      <c r="E2" s="592"/>
      <c r="F2" s="592"/>
      <c r="G2" s="593"/>
    </row>
    <row r="3" spans="1:28" s="242" customFormat="1" ht="18.75" customHeight="1" x14ac:dyDescent="0.2">
      <c r="A3" s="521" t="s">
        <v>1109</v>
      </c>
      <c r="B3" s="522"/>
      <c r="C3" s="522"/>
      <c r="D3" s="522"/>
      <c r="E3" s="522"/>
      <c r="F3" s="522"/>
      <c r="G3" s="523"/>
    </row>
    <row r="4" spans="1:28" ht="30.75" customHeight="1" x14ac:dyDescent="0.2">
      <c r="A4" s="297" t="s">
        <v>0</v>
      </c>
      <c r="B4" s="91" t="s">
        <v>798</v>
      </c>
      <c r="C4" s="483" t="s">
        <v>1</v>
      </c>
      <c r="D4" s="483"/>
      <c r="E4" s="273" t="s">
        <v>2</v>
      </c>
      <c r="F4" s="273" t="s">
        <v>3</v>
      </c>
      <c r="G4" s="298" t="s">
        <v>1495</v>
      </c>
      <c r="N4" s="80"/>
      <c r="O4" s="80"/>
      <c r="P4" s="80"/>
      <c r="Q4" s="80"/>
      <c r="R4" s="80"/>
      <c r="S4" s="80"/>
      <c r="T4" s="80"/>
      <c r="U4" s="80"/>
      <c r="V4" s="80"/>
      <c r="W4" s="80"/>
      <c r="X4" s="80"/>
      <c r="Y4" s="80"/>
      <c r="Z4" s="80"/>
      <c r="AA4" s="80"/>
      <c r="AB4" s="80"/>
    </row>
    <row r="5" spans="1:28" ht="78" customHeight="1" x14ac:dyDescent="0.2">
      <c r="A5" s="620" t="s">
        <v>1052</v>
      </c>
      <c r="B5" s="666" t="s">
        <v>1566</v>
      </c>
      <c r="C5" s="563" t="s">
        <v>549</v>
      </c>
      <c r="D5" s="494"/>
      <c r="E5" s="272"/>
      <c r="F5" s="278"/>
      <c r="G5" s="353"/>
      <c r="N5" s="80">
        <v>0</v>
      </c>
      <c r="O5" s="80">
        <v>0</v>
      </c>
      <c r="P5" s="80">
        <v>0</v>
      </c>
      <c r="Q5" s="81">
        <v>0</v>
      </c>
      <c r="R5" s="81">
        <v>0</v>
      </c>
      <c r="S5" s="80">
        <v>0</v>
      </c>
      <c r="T5" s="80">
        <v>0</v>
      </c>
      <c r="U5" s="81">
        <v>0</v>
      </c>
      <c r="V5" s="80">
        <v>0</v>
      </c>
      <c r="W5" s="81">
        <v>0</v>
      </c>
      <c r="X5" s="80">
        <v>0</v>
      </c>
      <c r="Y5" s="80">
        <v>0</v>
      </c>
      <c r="Z5" s="80">
        <v>0</v>
      </c>
      <c r="AA5" s="80">
        <v>0</v>
      </c>
      <c r="AB5" s="80" t="s">
        <v>1096</v>
      </c>
    </row>
    <row r="6" spans="1:28" x14ac:dyDescent="0.2">
      <c r="A6" s="620"/>
      <c r="B6" s="667"/>
      <c r="C6" s="662" t="s">
        <v>1827</v>
      </c>
      <c r="D6" s="476"/>
      <c r="E6" s="272" t="s">
        <v>5</v>
      </c>
      <c r="F6" s="550"/>
      <c r="G6" s="516"/>
      <c r="N6" s="80">
        <v>1</v>
      </c>
      <c r="O6" s="80">
        <v>2</v>
      </c>
      <c r="P6" s="80">
        <v>1</v>
      </c>
      <c r="Q6" s="81">
        <v>1</v>
      </c>
      <c r="R6" s="81">
        <v>2</v>
      </c>
      <c r="S6" s="80">
        <v>1</v>
      </c>
      <c r="T6" s="80">
        <v>0.5</v>
      </c>
      <c r="U6" s="81">
        <v>4</v>
      </c>
      <c r="V6" s="81">
        <v>2</v>
      </c>
      <c r="W6" s="81">
        <v>1</v>
      </c>
      <c r="X6" s="80">
        <v>1.5</v>
      </c>
      <c r="Y6" s="80">
        <v>0.5</v>
      </c>
      <c r="Z6" s="80">
        <v>0.1</v>
      </c>
      <c r="AA6" s="80">
        <v>0.3</v>
      </c>
      <c r="AB6" s="80" t="s">
        <v>1097</v>
      </c>
    </row>
    <row r="7" spans="1:28" x14ac:dyDescent="0.2">
      <c r="A7" s="620"/>
      <c r="B7" s="667"/>
      <c r="C7" s="662"/>
      <c r="D7" s="476"/>
      <c r="E7" s="272" t="s">
        <v>6</v>
      </c>
      <c r="F7" s="551"/>
      <c r="G7" s="516"/>
      <c r="N7" s="80">
        <v>2</v>
      </c>
      <c r="O7" s="80">
        <v>3</v>
      </c>
      <c r="P7" s="80">
        <v>2</v>
      </c>
      <c r="Q7" s="80">
        <v>4</v>
      </c>
      <c r="R7" s="80">
        <v>4</v>
      </c>
      <c r="S7" s="80"/>
      <c r="T7" s="80"/>
      <c r="U7" s="80"/>
      <c r="V7" s="80"/>
      <c r="W7" s="80">
        <v>2</v>
      </c>
      <c r="X7" s="80"/>
      <c r="Y7" s="80">
        <v>1</v>
      </c>
      <c r="Z7" s="80">
        <v>0.5</v>
      </c>
      <c r="AA7" s="80">
        <v>1</v>
      </c>
      <c r="AB7" s="80"/>
    </row>
    <row r="8" spans="1:28" x14ac:dyDescent="0.2">
      <c r="A8" s="620"/>
      <c r="B8" s="667"/>
      <c r="C8" s="662"/>
      <c r="D8" s="476"/>
      <c r="E8" s="272" t="s">
        <v>7</v>
      </c>
      <c r="F8" s="551"/>
      <c r="G8" s="516"/>
      <c r="N8" s="80">
        <v>3</v>
      </c>
      <c r="O8" s="80">
        <v>4</v>
      </c>
      <c r="P8" s="80">
        <v>4</v>
      </c>
      <c r="Q8" s="80"/>
      <c r="R8" s="80"/>
      <c r="S8" s="80"/>
      <c r="T8" s="80"/>
      <c r="U8" s="80"/>
      <c r="V8" s="80"/>
      <c r="W8" s="80"/>
      <c r="X8" s="80"/>
      <c r="Y8" s="80"/>
      <c r="Z8" s="80">
        <v>1</v>
      </c>
      <c r="AA8" s="80"/>
      <c r="AB8" s="80"/>
    </row>
    <row r="9" spans="1:28" x14ac:dyDescent="0.2">
      <c r="A9" s="620"/>
      <c r="B9" s="667"/>
      <c r="C9" s="662"/>
      <c r="D9" s="476"/>
      <c r="E9" s="272" t="s">
        <v>8</v>
      </c>
      <c r="F9" s="552"/>
      <c r="G9" s="516"/>
      <c r="N9" s="80">
        <v>4</v>
      </c>
      <c r="O9" s="80"/>
      <c r="P9" s="80"/>
      <c r="Q9" s="80"/>
      <c r="R9" s="80"/>
      <c r="S9" s="80"/>
      <c r="T9" s="80"/>
      <c r="U9" s="80"/>
      <c r="V9" s="80"/>
      <c r="W9" s="80"/>
      <c r="X9" s="80"/>
      <c r="Y9" s="80"/>
      <c r="Z9" s="80"/>
      <c r="AA9" s="80"/>
      <c r="AB9" s="80"/>
    </row>
    <row r="10" spans="1:28" ht="28.5" x14ac:dyDescent="0.2">
      <c r="A10" s="620"/>
      <c r="B10" s="667"/>
      <c r="C10" s="662" t="s">
        <v>1828</v>
      </c>
      <c r="D10" s="272" t="s">
        <v>1375</v>
      </c>
      <c r="E10" s="272" t="s">
        <v>9</v>
      </c>
      <c r="F10" s="266"/>
      <c r="G10" s="354"/>
    </row>
    <row r="11" spans="1:28" ht="42.75" x14ac:dyDescent="0.2">
      <c r="A11" s="620"/>
      <c r="B11" s="667"/>
      <c r="C11" s="662"/>
      <c r="D11" s="272" t="s">
        <v>1376</v>
      </c>
      <c r="E11" s="272" t="s">
        <v>9</v>
      </c>
      <c r="F11" s="266"/>
      <c r="G11" s="354"/>
    </row>
    <row r="12" spans="1:28" ht="28.5" x14ac:dyDescent="0.2">
      <c r="A12" s="620"/>
      <c r="B12" s="667"/>
      <c r="C12" s="662"/>
      <c r="D12" s="272" t="s">
        <v>1377</v>
      </c>
      <c r="E12" s="272" t="s">
        <v>9</v>
      </c>
      <c r="F12" s="266"/>
      <c r="G12" s="354"/>
    </row>
    <row r="13" spans="1:28" ht="28.5" x14ac:dyDescent="0.2">
      <c r="A13" s="620"/>
      <c r="B13" s="667"/>
      <c r="C13" s="662"/>
      <c r="D13" s="272" t="s">
        <v>1378</v>
      </c>
      <c r="E13" s="272" t="s">
        <v>380</v>
      </c>
      <c r="F13" s="266"/>
      <c r="G13" s="354"/>
    </row>
    <row r="14" spans="1:28" x14ac:dyDescent="0.2">
      <c r="A14" s="620"/>
      <c r="B14" s="667"/>
      <c r="C14" s="662" t="s">
        <v>1829</v>
      </c>
      <c r="D14" s="476"/>
      <c r="E14" s="272" t="s">
        <v>5</v>
      </c>
      <c r="F14" s="550"/>
      <c r="G14" s="516"/>
    </row>
    <row r="15" spans="1:28" x14ac:dyDescent="0.2">
      <c r="A15" s="620"/>
      <c r="B15" s="667"/>
      <c r="C15" s="662"/>
      <c r="D15" s="476"/>
      <c r="E15" s="272" t="s">
        <v>10</v>
      </c>
      <c r="F15" s="551"/>
      <c r="G15" s="516"/>
    </row>
    <row r="16" spans="1:28" x14ac:dyDescent="0.2">
      <c r="A16" s="620"/>
      <c r="B16" s="667"/>
      <c r="C16" s="662"/>
      <c r="D16" s="476"/>
      <c r="E16" s="272" t="s">
        <v>11</v>
      </c>
      <c r="F16" s="551"/>
      <c r="G16" s="516"/>
    </row>
    <row r="17" spans="1:9" x14ac:dyDescent="0.2">
      <c r="A17" s="620"/>
      <c r="B17" s="668"/>
      <c r="C17" s="662"/>
      <c r="D17" s="476"/>
      <c r="E17" s="272" t="s">
        <v>8</v>
      </c>
      <c r="F17" s="552"/>
      <c r="G17" s="516"/>
    </row>
    <row r="18" spans="1:9" x14ac:dyDescent="0.2">
      <c r="A18" s="300"/>
      <c r="B18" s="51"/>
      <c r="C18" s="475" t="s">
        <v>550</v>
      </c>
      <c r="D18" s="475"/>
      <c r="E18" s="287" t="s">
        <v>13</v>
      </c>
      <c r="F18" s="244">
        <f>SUM(F6:F17)/3</f>
        <v>0</v>
      </c>
      <c r="G18" s="355"/>
      <c r="H18" s="79"/>
      <c r="I18" s="79"/>
    </row>
    <row r="19" spans="1:9" ht="53.25" customHeight="1" x14ac:dyDescent="0.2">
      <c r="A19" s="620" t="s">
        <v>1053</v>
      </c>
      <c r="B19" s="666" t="s">
        <v>1567</v>
      </c>
      <c r="C19" s="563" t="s">
        <v>552</v>
      </c>
      <c r="D19" s="494"/>
      <c r="E19" s="272"/>
      <c r="F19" s="278"/>
      <c r="G19" s="353"/>
    </row>
    <row r="20" spans="1:9" x14ac:dyDescent="0.2">
      <c r="A20" s="620"/>
      <c r="B20" s="667"/>
      <c r="C20" s="662" t="s">
        <v>1830</v>
      </c>
      <c r="D20" s="476"/>
      <c r="E20" s="272" t="s">
        <v>5</v>
      </c>
      <c r="F20" s="550"/>
      <c r="G20" s="516"/>
    </row>
    <row r="21" spans="1:9" ht="28.5" x14ac:dyDescent="0.2">
      <c r="A21" s="620"/>
      <c r="B21" s="667"/>
      <c r="C21" s="662"/>
      <c r="D21" s="476"/>
      <c r="E21" s="272" t="s">
        <v>464</v>
      </c>
      <c r="F21" s="551"/>
      <c r="G21" s="516"/>
    </row>
    <row r="22" spans="1:9" x14ac:dyDescent="0.2">
      <c r="A22" s="620"/>
      <c r="B22" s="667"/>
      <c r="C22" s="662"/>
      <c r="D22" s="476"/>
      <c r="E22" s="272" t="s">
        <v>378</v>
      </c>
      <c r="F22" s="551"/>
      <c r="G22" s="516"/>
    </row>
    <row r="23" spans="1:9" x14ac:dyDescent="0.2">
      <c r="A23" s="620"/>
      <c r="B23" s="667"/>
      <c r="C23" s="662"/>
      <c r="D23" s="476"/>
      <c r="E23" s="272" t="s">
        <v>8</v>
      </c>
      <c r="F23" s="552"/>
      <c r="G23" s="516"/>
    </row>
    <row r="24" spans="1:9" ht="28.5" x14ac:dyDescent="0.2">
      <c r="A24" s="620"/>
      <c r="B24" s="667"/>
      <c r="C24" s="662" t="s">
        <v>1831</v>
      </c>
      <c r="D24" s="272" t="s">
        <v>1379</v>
      </c>
      <c r="E24" s="272" t="s">
        <v>9</v>
      </c>
      <c r="F24" s="266"/>
      <c r="G24" s="354"/>
    </row>
    <row r="25" spans="1:9" x14ac:dyDescent="0.2">
      <c r="A25" s="620"/>
      <c r="B25" s="667"/>
      <c r="C25" s="662"/>
      <c r="D25" s="272" t="s">
        <v>1330</v>
      </c>
      <c r="E25" s="272" t="s">
        <v>9</v>
      </c>
      <c r="F25" s="266"/>
      <c r="G25" s="354"/>
    </row>
    <row r="26" spans="1:9" x14ac:dyDescent="0.2">
      <c r="A26" s="620"/>
      <c r="B26" s="667"/>
      <c r="C26" s="662"/>
      <c r="D26" s="272" t="s">
        <v>1331</v>
      </c>
      <c r="E26" s="272" t="s">
        <v>9</v>
      </c>
      <c r="F26" s="266"/>
      <c r="G26" s="354"/>
    </row>
    <row r="27" spans="1:9" x14ac:dyDescent="0.2">
      <c r="A27" s="620"/>
      <c r="B27" s="667"/>
      <c r="C27" s="662"/>
      <c r="D27" s="272" t="s">
        <v>1380</v>
      </c>
      <c r="E27" s="272" t="s">
        <v>380</v>
      </c>
      <c r="F27" s="266"/>
      <c r="G27" s="354"/>
    </row>
    <row r="28" spans="1:9" x14ac:dyDescent="0.2">
      <c r="A28" s="620"/>
      <c r="B28" s="667"/>
      <c r="C28" s="662" t="s">
        <v>1832</v>
      </c>
      <c r="D28" s="272" t="s">
        <v>1333</v>
      </c>
      <c r="E28" s="272" t="s">
        <v>9</v>
      </c>
      <c r="F28" s="266"/>
      <c r="G28" s="354"/>
    </row>
    <row r="29" spans="1:9" x14ac:dyDescent="0.2">
      <c r="A29" s="620"/>
      <c r="B29" s="667"/>
      <c r="C29" s="662"/>
      <c r="D29" s="272" t="s">
        <v>1334</v>
      </c>
      <c r="E29" s="272" t="s">
        <v>9</v>
      </c>
      <c r="F29" s="266"/>
      <c r="G29" s="354"/>
    </row>
    <row r="30" spans="1:9" x14ac:dyDescent="0.2">
      <c r="A30" s="620"/>
      <c r="B30" s="667"/>
      <c r="C30" s="662"/>
      <c r="D30" s="272" t="s">
        <v>1381</v>
      </c>
      <c r="E30" s="272" t="s">
        <v>9</v>
      </c>
      <c r="F30" s="266"/>
      <c r="G30" s="354"/>
    </row>
    <row r="31" spans="1:9" x14ac:dyDescent="0.2">
      <c r="A31" s="620"/>
      <c r="B31" s="668"/>
      <c r="C31" s="662"/>
      <c r="D31" s="272" t="s">
        <v>1336</v>
      </c>
      <c r="E31" s="272" t="s">
        <v>380</v>
      </c>
      <c r="F31" s="266"/>
      <c r="G31" s="354"/>
    </row>
    <row r="32" spans="1:9" x14ac:dyDescent="0.2">
      <c r="A32" s="356"/>
      <c r="B32" s="51"/>
      <c r="C32" s="475" t="s">
        <v>553</v>
      </c>
      <c r="D32" s="475"/>
      <c r="E32" s="287" t="s">
        <v>13</v>
      </c>
      <c r="F32" s="244">
        <f>SUM(F20:F31)/3</f>
        <v>0</v>
      </c>
      <c r="G32" s="355"/>
      <c r="H32" s="79"/>
      <c r="I32" s="79"/>
    </row>
    <row r="33" spans="1:9" x14ac:dyDescent="0.2">
      <c r="A33" s="620" t="s">
        <v>1054</v>
      </c>
      <c r="B33" s="666" t="s">
        <v>1568</v>
      </c>
      <c r="C33" s="563" t="s">
        <v>1513</v>
      </c>
      <c r="D33" s="494"/>
      <c r="E33" s="478"/>
      <c r="F33" s="496"/>
      <c r="G33" s="517"/>
    </row>
    <row r="34" spans="1:9" x14ac:dyDescent="0.2">
      <c r="A34" s="620"/>
      <c r="B34" s="667"/>
      <c r="C34" s="563"/>
      <c r="D34" s="494"/>
      <c r="E34" s="478"/>
      <c r="F34" s="496"/>
      <c r="G34" s="517"/>
    </row>
    <row r="35" spans="1:9" x14ac:dyDescent="0.2">
      <c r="A35" s="620"/>
      <c r="B35" s="667"/>
      <c r="C35" s="662" t="s">
        <v>1757</v>
      </c>
      <c r="D35" s="476"/>
      <c r="E35" s="272" t="s">
        <v>555</v>
      </c>
      <c r="F35" s="550"/>
      <c r="G35" s="516"/>
    </row>
    <row r="36" spans="1:9" x14ac:dyDescent="0.2">
      <c r="A36" s="620"/>
      <c r="B36" s="667"/>
      <c r="C36" s="662"/>
      <c r="D36" s="476"/>
      <c r="E36" s="272" t="s">
        <v>556</v>
      </c>
      <c r="F36" s="551"/>
      <c r="G36" s="516"/>
    </row>
    <row r="37" spans="1:9" x14ac:dyDescent="0.2">
      <c r="A37" s="620"/>
      <c r="B37" s="667"/>
      <c r="C37" s="662"/>
      <c r="D37" s="476"/>
      <c r="E37" s="272" t="s">
        <v>557</v>
      </c>
      <c r="F37" s="551"/>
      <c r="G37" s="516"/>
    </row>
    <row r="38" spans="1:9" x14ac:dyDescent="0.2">
      <c r="A38" s="620"/>
      <c r="B38" s="667"/>
      <c r="C38" s="662"/>
      <c r="D38" s="476"/>
      <c r="E38" s="272" t="s">
        <v>8</v>
      </c>
      <c r="F38" s="552"/>
      <c r="G38" s="516"/>
    </row>
    <row r="39" spans="1:9" x14ac:dyDescent="0.2">
      <c r="A39" s="620"/>
      <c r="B39" s="667"/>
      <c r="C39" s="662" t="s">
        <v>1758</v>
      </c>
      <c r="D39" s="476"/>
      <c r="E39" s="272" t="s">
        <v>555</v>
      </c>
      <c r="F39" s="550"/>
      <c r="G39" s="516"/>
    </row>
    <row r="40" spans="1:9" x14ac:dyDescent="0.2">
      <c r="A40" s="620"/>
      <c r="B40" s="667"/>
      <c r="C40" s="662"/>
      <c r="D40" s="476"/>
      <c r="E40" s="272" t="s">
        <v>556</v>
      </c>
      <c r="F40" s="551"/>
      <c r="G40" s="516"/>
    </row>
    <row r="41" spans="1:9" x14ac:dyDescent="0.2">
      <c r="A41" s="620"/>
      <c r="B41" s="667"/>
      <c r="C41" s="662"/>
      <c r="D41" s="476"/>
      <c r="E41" s="272" t="s">
        <v>557</v>
      </c>
      <c r="F41" s="551"/>
      <c r="G41" s="516"/>
    </row>
    <row r="42" spans="1:9" x14ac:dyDescent="0.2">
      <c r="A42" s="620"/>
      <c r="B42" s="667"/>
      <c r="C42" s="662"/>
      <c r="D42" s="476"/>
      <c r="E42" s="272" t="s">
        <v>8</v>
      </c>
      <c r="F42" s="552"/>
      <c r="G42" s="516"/>
    </row>
    <row r="43" spans="1:9" x14ac:dyDescent="0.2">
      <c r="A43" s="620"/>
      <c r="B43" s="667"/>
      <c r="C43" s="662" t="s">
        <v>1759</v>
      </c>
      <c r="D43" s="476"/>
      <c r="E43" s="272" t="s">
        <v>5</v>
      </c>
      <c r="F43" s="550"/>
      <c r="G43" s="516"/>
    </row>
    <row r="44" spans="1:9" x14ac:dyDescent="0.2">
      <c r="A44" s="620"/>
      <c r="B44" s="667"/>
      <c r="C44" s="662"/>
      <c r="D44" s="476"/>
      <c r="E44" s="272" t="s">
        <v>558</v>
      </c>
      <c r="F44" s="551"/>
      <c r="G44" s="516"/>
    </row>
    <row r="45" spans="1:9" x14ac:dyDescent="0.2">
      <c r="A45" s="620"/>
      <c r="B45" s="667"/>
      <c r="C45" s="662"/>
      <c r="D45" s="476"/>
      <c r="E45" s="272" t="s">
        <v>559</v>
      </c>
      <c r="F45" s="551"/>
      <c r="G45" s="516"/>
    </row>
    <row r="46" spans="1:9" x14ac:dyDescent="0.2">
      <c r="A46" s="620"/>
      <c r="B46" s="668"/>
      <c r="C46" s="662"/>
      <c r="D46" s="476"/>
      <c r="E46" s="272" t="s">
        <v>8</v>
      </c>
      <c r="F46" s="552"/>
      <c r="G46" s="516"/>
    </row>
    <row r="47" spans="1:9" x14ac:dyDescent="0.2">
      <c r="A47" s="356"/>
      <c r="B47" s="51"/>
      <c r="C47" s="475" t="s">
        <v>560</v>
      </c>
      <c r="D47" s="475"/>
      <c r="E47" s="287" t="s">
        <v>13</v>
      </c>
      <c r="F47" s="244">
        <f>SUM(F35:F46)/3</f>
        <v>0</v>
      </c>
      <c r="G47" s="355"/>
      <c r="H47" s="79"/>
      <c r="I47" s="79"/>
    </row>
    <row r="48" spans="1:9" x14ac:dyDescent="0.2">
      <c r="A48" s="620" t="s">
        <v>1055</v>
      </c>
      <c r="B48" s="666" t="s">
        <v>1569</v>
      </c>
      <c r="C48" s="563" t="s">
        <v>562</v>
      </c>
      <c r="D48" s="494"/>
      <c r="E48" s="478"/>
      <c r="F48" s="496"/>
      <c r="G48" s="517"/>
    </row>
    <row r="49" spans="1:9" x14ac:dyDescent="0.2">
      <c r="A49" s="620"/>
      <c r="B49" s="667"/>
      <c r="C49" s="563"/>
      <c r="D49" s="494"/>
      <c r="E49" s="478"/>
      <c r="F49" s="496"/>
      <c r="G49" s="517"/>
    </row>
    <row r="50" spans="1:9" x14ac:dyDescent="0.2">
      <c r="A50" s="620"/>
      <c r="B50" s="667"/>
      <c r="C50" s="563"/>
      <c r="D50" s="494"/>
      <c r="E50" s="478"/>
      <c r="F50" s="496"/>
      <c r="G50" s="517"/>
    </row>
    <row r="51" spans="1:9" x14ac:dyDescent="0.2">
      <c r="A51" s="620"/>
      <c r="B51" s="667"/>
      <c r="C51" s="662" t="s">
        <v>1833</v>
      </c>
      <c r="D51" s="476"/>
      <c r="E51" s="272" t="s">
        <v>5</v>
      </c>
      <c r="F51" s="437"/>
      <c r="G51" s="516"/>
    </row>
    <row r="52" spans="1:9" x14ac:dyDescent="0.2">
      <c r="A52" s="620"/>
      <c r="B52" s="667"/>
      <c r="C52" s="662"/>
      <c r="D52" s="476"/>
      <c r="E52" s="272" t="s">
        <v>536</v>
      </c>
      <c r="F52" s="437"/>
      <c r="G52" s="516"/>
    </row>
    <row r="53" spans="1:9" x14ac:dyDescent="0.2">
      <c r="A53" s="620"/>
      <c r="B53" s="667"/>
      <c r="C53" s="662"/>
      <c r="D53" s="476"/>
      <c r="E53" s="272" t="s">
        <v>8</v>
      </c>
      <c r="F53" s="437"/>
      <c r="G53" s="516"/>
    </row>
    <row r="54" spans="1:9" x14ac:dyDescent="0.2">
      <c r="A54" s="620"/>
      <c r="B54" s="667"/>
      <c r="C54" s="662" t="s">
        <v>1834</v>
      </c>
      <c r="D54" s="476"/>
      <c r="E54" s="272" t="s">
        <v>5</v>
      </c>
      <c r="F54" s="437"/>
      <c r="G54" s="516"/>
    </row>
    <row r="55" spans="1:9" ht="28.5" x14ac:dyDescent="0.2">
      <c r="A55" s="620"/>
      <c r="B55" s="667"/>
      <c r="C55" s="662"/>
      <c r="D55" s="476"/>
      <c r="E55" s="272" t="s">
        <v>537</v>
      </c>
      <c r="F55" s="437"/>
      <c r="G55" s="516"/>
    </row>
    <row r="56" spans="1:9" x14ac:dyDescent="0.2">
      <c r="A56" s="620"/>
      <c r="B56" s="667"/>
      <c r="C56" s="662"/>
      <c r="D56" s="476"/>
      <c r="E56" s="272" t="s">
        <v>8</v>
      </c>
      <c r="F56" s="437"/>
      <c r="G56" s="516"/>
    </row>
    <row r="57" spans="1:9" x14ac:dyDescent="0.2">
      <c r="A57" s="620"/>
      <c r="B57" s="667"/>
      <c r="C57" s="662" t="s">
        <v>1835</v>
      </c>
      <c r="D57" s="476"/>
      <c r="E57" s="272" t="s">
        <v>5</v>
      </c>
      <c r="F57" s="437"/>
      <c r="G57" s="516"/>
    </row>
    <row r="58" spans="1:9" x14ac:dyDescent="0.2">
      <c r="A58" s="620"/>
      <c r="B58" s="667"/>
      <c r="C58" s="662"/>
      <c r="D58" s="476"/>
      <c r="E58" s="272" t="s">
        <v>538</v>
      </c>
      <c r="F58" s="437"/>
      <c r="G58" s="516"/>
    </row>
    <row r="59" spans="1:9" x14ac:dyDescent="0.2">
      <c r="A59" s="620"/>
      <c r="B59" s="668"/>
      <c r="C59" s="662"/>
      <c r="D59" s="476"/>
      <c r="E59" s="272" t="s">
        <v>8</v>
      </c>
      <c r="F59" s="437"/>
      <c r="G59" s="516"/>
    </row>
    <row r="60" spans="1:9" x14ac:dyDescent="0.2">
      <c r="A60" s="356"/>
      <c r="B60" s="51"/>
      <c r="C60" s="475" t="s">
        <v>563</v>
      </c>
      <c r="D60" s="475"/>
      <c r="E60" s="287" t="s">
        <v>13</v>
      </c>
      <c r="F60" s="244">
        <f>SUM(F51:F59)/3</f>
        <v>0</v>
      </c>
      <c r="G60" s="355"/>
      <c r="H60" s="79"/>
      <c r="I60" s="79"/>
    </row>
    <row r="61" spans="1:9" ht="48.75" customHeight="1" x14ac:dyDescent="0.2">
      <c r="A61" s="620" t="s">
        <v>1056</v>
      </c>
      <c r="B61" s="666" t="s">
        <v>1570</v>
      </c>
      <c r="C61" s="563" t="s">
        <v>565</v>
      </c>
      <c r="D61" s="494"/>
      <c r="E61" s="272"/>
      <c r="F61" s="278"/>
      <c r="G61" s="353"/>
    </row>
    <row r="62" spans="1:9" x14ac:dyDescent="0.2">
      <c r="A62" s="620"/>
      <c r="B62" s="667"/>
      <c r="C62" s="662" t="s">
        <v>1760</v>
      </c>
      <c r="D62" s="476"/>
      <c r="E62" s="272" t="s">
        <v>566</v>
      </c>
      <c r="F62" s="550"/>
      <c r="G62" s="516"/>
    </row>
    <row r="63" spans="1:9" ht="28.5" x14ac:dyDescent="0.2">
      <c r="A63" s="620"/>
      <c r="B63" s="667"/>
      <c r="C63" s="662"/>
      <c r="D63" s="476"/>
      <c r="E63" s="272" t="s">
        <v>567</v>
      </c>
      <c r="F63" s="551"/>
      <c r="G63" s="516"/>
    </row>
    <row r="64" spans="1:9" x14ac:dyDescent="0.2">
      <c r="A64" s="620"/>
      <c r="B64" s="667"/>
      <c r="C64" s="662"/>
      <c r="D64" s="476"/>
      <c r="E64" s="272" t="s">
        <v>8</v>
      </c>
      <c r="F64" s="552"/>
      <c r="G64" s="516"/>
    </row>
    <row r="65" spans="1:9" x14ac:dyDescent="0.2">
      <c r="A65" s="620"/>
      <c r="B65" s="667"/>
      <c r="C65" s="662" t="s">
        <v>1761</v>
      </c>
      <c r="D65" s="476"/>
      <c r="E65" s="272" t="s">
        <v>5</v>
      </c>
      <c r="F65" s="550"/>
      <c r="G65" s="516"/>
    </row>
    <row r="66" spans="1:9" ht="28.5" x14ac:dyDescent="0.2">
      <c r="A66" s="620"/>
      <c r="B66" s="667"/>
      <c r="C66" s="662"/>
      <c r="D66" s="476"/>
      <c r="E66" s="272" t="s">
        <v>568</v>
      </c>
      <c r="F66" s="551"/>
      <c r="G66" s="516"/>
    </row>
    <row r="67" spans="1:9" x14ac:dyDescent="0.2">
      <c r="A67" s="620"/>
      <c r="B67" s="667"/>
      <c r="C67" s="662"/>
      <c r="D67" s="476"/>
      <c r="E67" s="272" t="s">
        <v>8</v>
      </c>
      <c r="F67" s="552"/>
      <c r="G67" s="516"/>
    </row>
    <row r="68" spans="1:9" x14ac:dyDescent="0.2">
      <c r="A68" s="620"/>
      <c r="B68" s="667"/>
      <c r="C68" s="662" t="s">
        <v>1762</v>
      </c>
      <c r="D68" s="476"/>
      <c r="E68" s="272" t="s">
        <v>5</v>
      </c>
      <c r="F68" s="550"/>
      <c r="G68" s="516"/>
    </row>
    <row r="69" spans="1:9" x14ac:dyDescent="0.2">
      <c r="A69" s="620"/>
      <c r="B69" s="667"/>
      <c r="C69" s="662"/>
      <c r="D69" s="476"/>
      <c r="E69" s="272" t="s">
        <v>569</v>
      </c>
      <c r="F69" s="551"/>
      <c r="G69" s="516"/>
    </row>
    <row r="70" spans="1:9" x14ac:dyDescent="0.2">
      <c r="A70" s="620"/>
      <c r="B70" s="668"/>
      <c r="C70" s="662"/>
      <c r="D70" s="476"/>
      <c r="E70" s="272" t="s">
        <v>8</v>
      </c>
      <c r="F70" s="552"/>
      <c r="G70" s="516"/>
    </row>
    <row r="71" spans="1:9" ht="15" customHeight="1" x14ac:dyDescent="0.2">
      <c r="A71" s="300"/>
      <c r="B71" s="52"/>
      <c r="C71" s="475" t="s">
        <v>570</v>
      </c>
      <c r="D71" s="475"/>
      <c r="E71" s="287" t="s">
        <v>13</v>
      </c>
      <c r="F71" s="244">
        <f>SUM(F62:F70)/3</f>
        <v>0</v>
      </c>
      <c r="G71" s="355"/>
      <c r="H71" s="79"/>
      <c r="I71" s="79"/>
    </row>
    <row r="72" spans="1:9" ht="62.25" customHeight="1" x14ac:dyDescent="0.2">
      <c r="A72" s="620" t="s">
        <v>1057</v>
      </c>
      <c r="B72" s="666" t="s">
        <v>1547</v>
      </c>
      <c r="C72" s="538" t="s">
        <v>571</v>
      </c>
      <c r="D72" s="435"/>
      <c r="E72" s="272"/>
      <c r="F72" s="278"/>
      <c r="G72" s="353"/>
    </row>
    <row r="73" spans="1:9" x14ac:dyDescent="0.2">
      <c r="A73" s="620"/>
      <c r="B73" s="667"/>
      <c r="C73" s="618" t="s">
        <v>1838</v>
      </c>
      <c r="D73" s="478"/>
      <c r="E73" s="272" t="s">
        <v>5</v>
      </c>
      <c r="F73" s="437"/>
      <c r="G73" s="516"/>
    </row>
    <row r="74" spans="1:9" x14ac:dyDescent="0.2">
      <c r="A74" s="620"/>
      <c r="B74" s="667"/>
      <c r="C74" s="618"/>
      <c r="D74" s="478"/>
      <c r="E74" s="272" t="s">
        <v>16</v>
      </c>
      <c r="F74" s="437"/>
      <c r="G74" s="516"/>
    </row>
    <row r="75" spans="1:9" x14ac:dyDescent="0.2">
      <c r="A75" s="620"/>
      <c r="B75" s="667"/>
      <c r="C75" s="618"/>
      <c r="D75" s="478"/>
      <c r="E75" s="272" t="s">
        <v>387</v>
      </c>
      <c r="F75" s="437"/>
      <c r="G75" s="516"/>
    </row>
    <row r="76" spans="1:9" x14ac:dyDescent="0.2">
      <c r="A76" s="620"/>
      <c r="B76" s="667"/>
      <c r="C76" s="660" t="s">
        <v>1839</v>
      </c>
      <c r="D76" s="272" t="s">
        <v>1382</v>
      </c>
      <c r="E76" s="272" t="s">
        <v>347</v>
      </c>
      <c r="F76" s="279"/>
      <c r="G76" s="354"/>
    </row>
    <row r="77" spans="1:9" x14ac:dyDescent="0.2">
      <c r="A77" s="620"/>
      <c r="B77" s="667"/>
      <c r="C77" s="660"/>
      <c r="D77" s="272" t="s">
        <v>1383</v>
      </c>
      <c r="E77" s="272" t="s">
        <v>347</v>
      </c>
      <c r="F77" s="279"/>
      <c r="G77" s="354"/>
    </row>
    <row r="78" spans="1:9" x14ac:dyDescent="0.2">
      <c r="A78" s="620"/>
      <c r="B78" s="668"/>
      <c r="C78" s="660"/>
      <c r="D78" s="272" t="s">
        <v>1384</v>
      </c>
      <c r="E78" s="272" t="s">
        <v>380</v>
      </c>
      <c r="F78" s="266"/>
      <c r="G78" s="354"/>
    </row>
    <row r="79" spans="1:9" x14ac:dyDescent="0.2">
      <c r="A79" s="300"/>
      <c r="B79" s="108"/>
      <c r="C79" s="659" t="s">
        <v>388</v>
      </c>
      <c r="D79" s="511"/>
      <c r="E79" s="287" t="s">
        <v>357</v>
      </c>
      <c r="F79" s="244">
        <f>SUM(F73:F78)/2</f>
        <v>0</v>
      </c>
      <c r="G79" s="355"/>
      <c r="H79" s="79"/>
      <c r="I79" s="79"/>
    </row>
    <row r="80" spans="1:9" ht="49.5" customHeight="1" x14ac:dyDescent="0.2">
      <c r="A80" s="620" t="s">
        <v>1058</v>
      </c>
      <c r="B80" s="666" t="s">
        <v>1571</v>
      </c>
      <c r="C80" s="538" t="s">
        <v>572</v>
      </c>
      <c r="D80" s="435"/>
      <c r="E80" s="272"/>
      <c r="F80" s="278"/>
      <c r="G80" s="353"/>
    </row>
    <row r="81" spans="1:9" x14ac:dyDescent="0.2">
      <c r="A81" s="620"/>
      <c r="B81" s="667"/>
      <c r="C81" s="660" t="s">
        <v>1840</v>
      </c>
      <c r="D81" s="477"/>
      <c r="E81" s="272" t="s">
        <v>5</v>
      </c>
      <c r="F81" s="550"/>
      <c r="G81" s="516"/>
    </row>
    <row r="82" spans="1:9" x14ac:dyDescent="0.2">
      <c r="A82" s="620"/>
      <c r="B82" s="667"/>
      <c r="C82" s="660"/>
      <c r="D82" s="477"/>
      <c r="E82" s="272" t="s">
        <v>293</v>
      </c>
      <c r="F82" s="551"/>
      <c r="G82" s="516"/>
    </row>
    <row r="83" spans="1:9" x14ac:dyDescent="0.2">
      <c r="A83" s="620"/>
      <c r="B83" s="667"/>
      <c r="C83" s="660"/>
      <c r="D83" s="477"/>
      <c r="E83" s="272" t="s">
        <v>8</v>
      </c>
      <c r="F83" s="552"/>
      <c r="G83" s="516"/>
    </row>
    <row r="84" spans="1:9" x14ac:dyDescent="0.2">
      <c r="A84" s="620"/>
      <c r="B84" s="667"/>
      <c r="C84" s="660" t="s">
        <v>1841</v>
      </c>
      <c r="D84" s="477"/>
      <c r="E84" s="272" t="s">
        <v>5</v>
      </c>
      <c r="F84" s="550"/>
      <c r="G84" s="516"/>
    </row>
    <row r="85" spans="1:9" x14ac:dyDescent="0.2">
      <c r="A85" s="620"/>
      <c r="B85" s="667"/>
      <c r="C85" s="660"/>
      <c r="D85" s="477"/>
      <c r="E85" s="272" t="s">
        <v>25</v>
      </c>
      <c r="F85" s="551"/>
      <c r="G85" s="516"/>
    </row>
    <row r="86" spans="1:9" x14ac:dyDescent="0.2">
      <c r="A86" s="620"/>
      <c r="B86" s="667"/>
      <c r="C86" s="660"/>
      <c r="D86" s="477"/>
      <c r="E86" s="272" t="s">
        <v>8</v>
      </c>
      <c r="F86" s="552"/>
      <c r="G86" s="516"/>
    </row>
    <row r="87" spans="1:9" x14ac:dyDescent="0.2">
      <c r="A87" s="620"/>
      <c r="B87" s="667"/>
      <c r="C87" s="660" t="s">
        <v>1763</v>
      </c>
      <c r="D87" s="271" t="s">
        <v>1363</v>
      </c>
      <c r="E87" s="272" t="s">
        <v>9</v>
      </c>
      <c r="F87" s="266"/>
      <c r="G87" s="354"/>
    </row>
    <row r="88" spans="1:9" x14ac:dyDescent="0.2">
      <c r="A88" s="620"/>
      <c r="B88" s="667"/>
      <c r="C88" s="660"/>
      <c r="D88" s="271" t="s">
        <v>1364</v>
      </c>
      <c r="E88" s="272" t="s">
        <v>9</v>
      </c>
      <c r="F88" s="266"/>
      <c r="G88" s="354"/>
    </row>
    <row r="89" spans="1:9" x14ac:dyDescent="0.2">
      <c r="A89" s="620"/>
      <c r="B89" s="667"/>
      <c r="C89" s="660"/>
      <c r="D89" s="271" t="s">
        <v>1365</v>
      </c>
      <c r="E89" s="272" t="s">
        <v>9</v>
      </c>
      <c r="F89" s="266"/>
      <c r="G89" s="354"/>
    </row>
    <row r="90" spans="1:9" x14ac:dyDescent="0.2">
      <c r="A90" s="620"/>
      <c r="B90" s="668"/>
      <c r="C90" s="660"/>
      <c r="D90" s="271" t="s">
        <v>1385</v>
      </c>
      <c r="E90" s="272" t="s">
        <v>380</v>
      </c>
      <c r="F90" s="266"/>
      <c r="G90" s="354"/>
      <c r="H90" s="79"/>
      <c r="I90" s="79"/>
    </row>
    <row r="91" spans="1:9" x14ac:dyDescent="0.2">
      <c r="A91" s="300"/>
      <c r="B91" s="52"/>
      <c r="C91" s="659" t="s">
        <v>36</v>
      </c>
      <c r="D91" s="511"/>
      <c r="E91" s="287" t="s">
        <v>13</v>
      </c>
      <c r="F91" s="244">
        <f>SUM(F81:F90)/3</f>
        <v>0</v>
      </c>
      <c r="G91" s="355"/>
      <c r="H91" s="79"/>
      <c r="I91" s="79"/>
    </row>
    <row r="92" spans="1:9" ht="39" customHeight="1" x14ac:dyDescent="0.2">
      <c r="A92" s="620" t="s">
        <v>1037</v>
      </c>
      <c r="B92" s="666" t="s">
        <v>1572</v>
      </c>
      <c r="C92" s="538" t="s">
        <v>573</v>
      </c>
      <c r="D92" s="435"/>
      <c r="E92" s="272"/>
      <c r="F92" s="278"/>
      <c r="G92" s="353"/>
    </row>
    <row r="93" spans="1:9" x14ac:dyDescent="0.2">
      <c r="A93" s="620"/>
      <c r="B93" s="667"/>
      <c r="C93" s="660" t="s">
        <v>1842</v>
      </c>
      <c r="D93" s="271" t="s">
        <v>846</v>
      </c>
      <c r="E93" s="272" t="s">
        <v>5</v>
      </c>
      <c r="F93" s="550"/>
      <c r="G93" s="516"/>
    </row>
    <row r="94" spans="1:9" x14ac:dyDescent="0.2">
      <c r="A94" s="620"/>
      <c r="B94" s="667"/>
      <c r="C94" s="660"/>
      <c r="D94" s="271" t="s">
        <v>847</v>
      </c>
      <c r="E94" s="272" t="s">
        <v>32</v>
      </c>
      <c r="F94" s="551"/>
      <c r="G94" s="516"/>
    </row>
    <row r="95" spans="1:9" x14ac:dyDescent="0.2">
      <c r="A95" s="620"/>
      <c r="B95" s="667"/>
      <c r="C95" s="660"/>
      <c r="D95" s="271" t="s">
        <v>848</v>
      </c>
      <c r="E95" s="272" t="s">
        <v>17</v>
      </c>
      <c r="F95" s="551"/>
      <c r="G95" s="516"/>
    </row>
    <row r="96" spans="1:9" x14ac:dyDescent="0.2">
      <c r="A96" s="620"/>
      <c r="B96" s="667"/>
      <c r="C96" s="660"/>
      <c r="D96" s="271" t="s">
        <v>849</v>
      </c>
      <c r="E96" s="272" t="s">
        <v>9</v>
      </c>
      <c r="F96" s="551"/>
      <c r="G96" s="516"/>
    </row>
    <row r="97" spans="1:9" x14ac:dyDescent="0.2">
      <c r="A97" s="620"/>
      <c r="B97" s="667"/>
      <c r="C97" s="660"/>
      <c r="D97" s="271" t="s">
        <v>850</v>
      </c>
      <c r="E97" s="272" t="s">
        <v>18</v>
      </c>
      <c r="F97" s="552"/>
      <c r="G97" s="516"/>
    </row>
    <row r="98" spans="1:9" x14ac:dyDescent="0.2">
      <c r="A98" s="620"/>
      <c r="B98" s="667"/>
      <c r="C98" s="660" t="s">
        <v>1843</v>
      </c>
      <c r="D98" s="477"/>
      <c r="E98" s="272" t="s">
        <v>5</v>
      </c>
      <c r="F98" s="550"/>
      <c r="G98" s="516"/>
    </row>
    <row r="99" spans="1:9" x14ac:dyDescent="0.2">
      <c r="A99" s="620"/>
      <c r="B99" s="667"/>
      <c r="C99" s="660"/>
      <c r="D99" s="477"/>
      <c r="E99" s="272" t="s">
        <v>39</v>
      </c>
      <c r="F99" s="551"/>
      <c r="G99" s="516"/>
    </row>
    <row r="100" spans="1:9" x14ac:dyDescent="0.2">
      <c r="A100" s="620"/>
      <c r="B100" s="667"/>
      <c r="C100" s="660"/>
      <c r="D100" s="477"/>
      <c r="E100" s="272" t="s">
        <v>8</v>
      </c>
      <c r="F100" s="552"/>
      <c r="G100" s="516"/>
    </row>
    <row r="101" spans="1:9" x14ac:dyDescent="0.2">
      <c r="A101" s="620"/>
      <c r="B101" s="667"/>
      <c r="C101" s="660" t="s">
        <v>1688</v>
      </c>
      <c r="D101" s="477"/>
      <c r="E101" s="272" t="s">
        <v>5</v>
      </c>
      <c r="F101" s="550"/>
      <c r="G101" s="516"/>
    </row>
    <row r="102" spans="1:9" x14ac:dyDescent="0.2">
      <c r="A102" s="620"/>
      <c r="B102" s="667"/>
      <c r="C102" s="660"/>
      <c r="D102" s="477"/>
      <c r="E102" s="272" t="s">
        <v>398</v>
      </c>
      <c r="F102" s="551"/>
      <c r="G102" s="516"/>
    </row>
    <row r="103" spans="1:9" x14ac:dyDescent="0.2">
      <c r="A103" s="620"/>
      <c r="B103" s="667"/>
      <c r="C103" s="660"/>
      <c r="D103" s="477"/>
      <c r="E103" s="272" t="s">
        <v>574</v>
      </c>
      <c r="F103" s="551"/>
      <c r="G103" s="516"/>
    </row>
    <row r="104" spans="1:9" x14ac:dyDescent="0.2">
      <c r="A104" s="620"/>
      <c r="B104" s="668"/>
      <c r="C104" s="660"/>
      <c r="D104" s="477"/>
      <c r="E104" s="272" t="s">
        <v>8</v>
      </c>
      <c r="F104" s="552"/>
      <c r="G104" s="516"/>
      <c r="H104" s="79"/>
      <c r="I104" s="79"/>
    </row>
    <row r="105" spans="1:9" x14ac:dyDescent="0.2">
      <c r="A105" s="300"/>
      <c r="B105" s="52"/>
      <c r="C105" s="659" t="s">
        <v>41</v>
      </c>
      <c r="D105" s="511"/>
      <c r="E105" s="287" t="s">
        <v>13</v>
      </c>
      <c r="F105" s="244">
        <f>SUM(F93:F104)/3</f>
        <v>0</v>
      </c>
      <c r="G105" s="355"/>
      <c r="H105" s="79"/>
      <c r="I105" s="79"/>
    </row>
    <row r="106" spans="1:9" ht="18" customHeight="1" x14ac:dyDescent="0.2">
      <c r="A106" s="524" t="s">
        <v>1110</v>
      </c>
      <c r="B106" s="525"/>
      <c r="C106" s="525"/>
      <c r="D106" s="525"/>
      <c r="E106" s="525"/>
      <c r="F106" s="525"/>
      <c r="G106" s="526"/>
      <c r="H106" s="95"/>
    </row>
    <row r="107" spans="1:9" ht="18" customHeight="1" x14ac:dyDescent="0.2">
      <c r="A107" s="656"/>
      <c r="B107" s="657"/>
      <c r="C107" s="657"/>
      <c r="D107" s="657"/>
      <c r="E107" s="657"/>
      <c r="F107" s="657"/>
      <c r="G107" s="658"/>
    </row>
    <row r="108" spans="1:9" ht="18" customHeight="1" x14ac:dyDescent="0.2">
      <c r="A108" s="527"/>
      <c r="B108" s="528"/>
      <c r="C108" s="528"/>
      <c r="D108" s="528"/>
      <c r="E108" s="528"/>
      <c r="F108" s="528"/>
      <c r="G108" s="529"/>
    </row>
    <row r="109" spans="1:9" x14ac:dyDescent="0.2">
      <c r="A109" s="304" t="s">
        <v>0</v>
      </c>
      <c r="B109" s="53" t="s">
        <v>798</v>
      </c>
      <c r="C109" s="481" t="s">
        <v>1</v>
      </c>
      <c r="D109" s="481"/>
      <c r="E109" s="269" t="s">
        <v>2</v>
      </c>
      <c r="F109" s="87" t="s">
        <v>3</v>
      </c>
      <c r="G109" s="357"/>
    </row>
    <row r="110" spans="1:9" ht="32.25" customHeight="1" x14ac:dyDescent="0.2">
      <c r="A110" s="620" t="s">
        <v>1038</v>
      </c>
      <c r="B110" s="666" t="s">
        <v>1533</v>
      </c>
      <c r="C110" s="563" t="s">
        <v>575</v>
      </c>
      <c r="D110" s="494"/>
      <c r="E110" s="272"/>
      <c r="F110" s="278"/>
      <c r="G110" s="353"/>
    </row>
    <row r="111" spans="1:9" x14ac:dyDescent="0.2">
      <c r="A111" s="620"/>
      <c r="B111" s="667"/>
      <c r="C111" s="662" t="s">
        <v>1844</v>
      </c>
      <c r="D111" s="476"/>
      <c r="E111" s="272" t="s">
        <v>5</v>
      </c>
      <c r="F111" s="550"/>
      <c r="G111" s="516"/>
    </row>
    <row r="112" spans="1:9" ht="42.75" x14ac:dyDescent="0.2">
      <c r="A112" s="620"/>
      <c r="B112" s="667"/>
      <c r="C112" s="662"/>
      <c r="D112" s="476"/>
      <c r="E112" s="272" t="s">
        <v>402</v>
      </c>
      <c r="F112" s="551"/>
      <c r="G112" s="516"/>
    </row>
    <row r="113" spans="1:9" x14ac:dyDescent="0.2">
      <c r="A113" s="620"/>
      <c r="B113" s="667"/>
      <c r="C113" s="662"/>
      <c r="D113" s="476"/>
      <c r="E113" s="272" t="s">
        <v>8</v>
      </c>
      <c r="F113" s="552"/>
      <c r="G113" s="516"/>
    </row>
    <row r="114" spans="1:9" ht="28.5" x14ac:dyDescent="0.2">
      <c r="A114" s="620"/>
      <c r="B114" s="667"/>
      <c r="C114" s="662" t="s">
        <v>1845</v>
      </c>
      <c r="D114" s="272" t="s">
        <v>1386</v>
      </c>
      <c r="E114" s="272" t="s">
        <v>9</v>
      </c>
      <c r="F114" s="266"/>
      <c r="G114" s="354"/>
    </row>
    <row r="115" spans="1:9" ht="28.5" x14ac:dyDescent="0.2">
      <c r="A115" s="620"/>
      <c r="B115" s="667"/>
      <c r="C115" s="662"/>
      <c r="D115" s="272" t="s">
        <v>1387</v>
      </c>
      <c r="E115" s="272" t="s">
        <v>9</v>
      </c>
      <c r="F115" s="266"/>
      <c r="G115" s="354"/>
    </row>
    <row r="116" spans="1:9" ht="28.5" x14ac:dyDescent="0.2">
      <c r="A116" s="620"/>
      <c r="B116" s="667"/>
      <c r="C116" s="662"/>
      <c r="D116" s="272" t="s">
        <v>1388</v>
      </c>
      <c r="E116" s="272" t="s">
        <v>9</v>
      </c>
      <c r="F116" s="266"/>
      <c r="G116" s="354"/>
    </row>
    <row r="117" spans="1:9" ht="28.5" x14ac:dyDescent="0.2">
      <c r="A117" s="620"/>
      <c r="B117" s="668"/>
      <c r="C117" s="662"/>
      <c r="D117" s="272" t="s">
        <v>1343</v>
      </c>
      <c r="E117" s="272" t="s">
        <v>380</v>
      </c>
      <c r="F117" s="266"/>
      <c r="G117" s="354"/>
    </row>
    <row r="118" spans="1:9" x14ac:dyDescent="0.2">
      <c r="A118" s="300"/>
      <c r="B118" s="52"/>
      <c r="C118" s="535" t="s">
        <v>403</v>
      </c>
      <c r="D118" s="475"/>
      <c r="E118" s="287" t="s">
        <v>357</v>
      </c>
      <c r="F118" s="244">
        <f>SUM(F111:F117)/2</f>
        <v>0</v>
      </c>
      <c r="G118" s="355"/>
      <c r="H118" s="79"/>
      <c r="I118" s="79"/>
    </row>
    <row r="119" spans="1:9" ht="52.5" customHeight="1" x14ac:dyDescent="0.2">
      <c r="A119" s="620" t="s">
        <v>1039</v>
      </c>
      <c r="B119" s="666" t="s">
        <v>1534</v>
      </c>
      <c r="C119" s="563" t="s">
        <v>576</v>
      </c>
      <c r="D119" s="494"/>
      <c r="E119" s="272"/>
      <c r="F119" s="278"/>
      <c r="G119" s="353"/>
    </row>
    <row r="120" spans="1:9" x14ac:dyDescent="0.2">
      <c r="A120" s="620"/>
      <c r="B120" s="667"/>
      <c r="C120" s="662" t="s">
        <v>1846</v>
      </c>
      <c r="D120" s="476"/>
      <c r="E120" s="272" t="s">
        <v>539</v>
      </c>
      <c r="F120" s="550"/>
      <c r="G120" s="516"/>
    </row>
    <row r="121" spans="1:9" ht="28.5" x14ac:dyDescent="0.2">
      <c r="A121" s="620"/>
      <c r="B121" s="667"/>
      <c r="C121" s="662"/>
      <c r="D121" s="476"/>
      <c r="E121" s="272" t="s">
        <v>540</v>
      </c>
      <c r="F121" s="551"/>
      <c r="G121" s="516"/>
    </row>
    <row r="122" spans="1:9" x14ac:dyDescent="0.2">
      <c r="A122" s="620"/>
      <c r="B122" s="667"/>
      <c r="C122" s="662"/>
      <c r="D122" s="476"/>
      <c r="E122" s="272" t="s">
        <v>541</v>
      </c>
      <c r="F122" s="552"/>
      <c r="G122" s="516"/>
    </row>
    <row r="123" spans="1:9" x14ac:dyDescent="0.2">
      <c r="A123" s="620"/>
      <c r="B123" s="667"/>
      <c r="C123" s="662" t="s">
        <v>1847</v>
      </c>
      <c r="D123" s="476"/>
      <c r="E123" s="272" t="s">
        <v>1104</v>
      </c>
      <c r="F123" s="550"/>
      <c r="G123" s="516"/>
    </row>
    <row r="124" spans="1:9" x14ac:dyDescent="0.2">
      <c r="A124" s="620"/>
      <c r="B124" s="667"/>
      <c r="C124" s="662"/>
      <c r="D124" s="476"/>
      <c r="E124" s="272" t="s">
        <v>542</v>
      </c>
      <c r="F124" s="551"/>
      <c r="G124" s="516"/>
    </row>
    <row r="125" spans="1:9" x14ac:dyDescent="0.2">
      <c r="A125" s="620"/>
      <c r="B125" s="667"/>
      <c r="C125" s="662"/>
      <c r="D125" s="476"/>
      <c r="E125" s="272" t="s">
        <v>8</v>
      </c>
      <c r="F125" s="552"/>
      <c r="G125" s="516"/>
    </row>
    <row r="126" spans="1:9" x14ac:dyDescent="0.2">
      <c r="A126" s="620"/>
      <c r="B126" s="667"/>
      <c r="C126" s="662" t="s">
        <v>1848</v>
      </c>
      <c r="D126" s="476"/>
      <c r="E126" s="272" t="s">
        <v>5</v>
      </c>
      <c r="F126" s="437"/>
      <c r="G126" s="516"/>
    </row>
    <row r="127" spans="1:9" ht="28.5" x14ac:dyDescent="0.2">
      <c r="A127" s="620"/>
      <c r="B127" s="667"/>
      <c r="C127" s="662"/>
      <c r="D127" s="476"/>
      <c r="E127" s="272" t="s">
        <v>543</v>
      </c>
      <c r="F127" s="437"/>
      <c r="G127" s="516"/>
    </row>
    <row r="128" spans="1:9" x14ac:dyDescent="0.2">
      <c r="A128" s="620"/>
      <c r="B128" s="668"/>
      <c r="C128" s="662"/>
      <c r="D128" s="476"/>
      <c r="E128" s="272" t="s">
        <v>8</v>
      </c>
      <c r="F128" s="437"/>
      <c r="G128" s="516"/>
    </row>
    <row r="129" spans="1:9" x14ac:dyDescent="0.2">
      <c r="A129" s="300"/>
      <c r="B129" s="52"/>
      <c r="C129" s="535" t="s">
        <v>70</v>
      </c>
      <c r="D129" s="475"/>
      <c r="E129" s="287" t="s">
        <v>13</v>
      </c>
      <c r="F129" s="244">
        <f>SUM(F120:F128)/3</f>
        <v>0</v>
      </c>
      <c r="G129" s="355"/>
      <c r="H129" s="79"/>
      <c r="I129" s="79"/>
    </row>
    <row r="130" spans="1:9" ht="47.25" customHeight="1" x14ac:dyDescent="0.2">
      <c r="A130" s="620" t="s">
        <v>1040</v>
      </c>
      <c r="B130" s="666" t="s">
        <v>1573</v>
      </c>
      <c r="C130" s="563" t="s">
        <v>577</v>
      </c>
      <c r="D130" s="494"/>
      <c r="E130" s="272"/>
      <c r="F130" s="278"/>
      <c r="G130" s="353"/>
    </row>
    <row r="131" spans="1:9" x14ac:dyDescent="0.2">
      <c r="A131" s="620"/>
      <c r="B131" s="667"/>
      <c r="C131" s="662" t="s">
        <v>1849</v>
      </c>
      <c r="D131" s="272" t="s">
        <v>857</v>
      </c>
      <c r="E131" s="272" t="s">
        <v>5</v>
      </c>
      <c r="F131" s="550"/>
      <c r="G131" s="516"/>
    </row>
    <row r="132" spans="1:9" x14ac:dyDescent="0.2">
      <c r="A132" s="620"/>
      <c r="B132" s="667"/>
      <c r="C132" s="662"/>
      <c r="D132" s="272" t="s">
        <v>858</v>
      </c>
      <c r="E132" s="272" t="s">
        <v>32</v>
      </c>
      <c r="F132" s="551"/>
      <c r="G132" s="516"/>
    </row>
    <row r="133" spans="1:9" x14ac:dyDescent="0.2">
      <c r="A133" s="620"/>
      <c r="B133" s="667"/>
      <c r="C133" s="662"/>
      <c r="D133" s="272" t="s">
        <v>859</v>
      </c>
      <c r="E133" s="272" t="s">
        <v>17</v>
      </c>
      <c r="F133" s="551"/>
      <c r="G133" s="516"/>
    </row>
    <row r="134" spans="1:9" x14ac:dyDescent="0.2">
      <c r="A134" s="620"/>
      <c r="B134" s="667"/>
      <c r="C134" s="662"/>
      <c r="D134" s="272" t="s">
        <v>860</v>
      </c>
      <c r="E134" s="272" t="s">
        <v>9</v>
      </c>
      <c r="F134" s="551"/>
      <c r="G134" s="516"/>
    </row>
    <row r="135" spans="1:9" x14ac:dyDescent="0.2">
      <c r="A135" s="620"/>
      <c r="B135" s="667"/>
      <c r="C135" s="662"/>
      <c r="D135" s="272" t="s">
        <v>861</v>
      </c>
      <c r="E135" s="272" t="s">
        <v>18</v>
      </c>
      <c r="F135" s="552"/>
      <c r="G135" s="516"/>
    </row>
    <row r="136" spans="1:9" x14ac:dyDescent="0.2">
      <c r="A136" s="620"/>
      <c r="B136" s="667"/>
      <c r="C136" s="662" t="s">
        <v>1850</v>
      </c>
      <c r="D136" s="272" t="s">
        <v>857</v>
      </c>
      <c r="E136" s="272" t="s">
        <v>5</v>
      </c>
      <c r="F136" s="550"/>
      <c r="G136" s="516"/>
    </row>
    <row r="137" spans="1:9" x14ac:dyDescent="0.2">
      <c r="A137" s="620"/>
      <c r="B137" s="667"/>
      <c r="C137" s="662"/>
      <c r="D137" s="272" t="s">
        <v>858</v>
      </c>
      <c r="E137" s="272" t="s">
        <v>32</v>
      </c>
      <c r="F137" s="551"/>
      <c r="G137" s="516"/>
    </row>
    <row r="138" spans="1:9" x14ac:dyDescent="0.2">
      <c r="A138" s="620"/>
      <c r="B138" s="667"/>
      <c r="C138" s="662"/>
      <c r="D138" s="272" t="s">
        <v>859</v>
      </c>
      <c r="E138" s="272" t="s">
        <v>17</v>
      </c>
      <c r="F138" s="551"/>
      <c r="G138" s="516"/>
    </row>
    <row r="139" spans="1:9" x14ac:dyDescent="0.2">
      <c r="A139" s="620"/>
      <c r="B139" s="667"/>
      <c r="C139" s="662"/>
      <c r="D139" s="272" t="s">
        <v>860</v>
      </c>
      <c r="E139" s="272" t="s">
        <v>9</v>
      </c>
      <c r="F139" s="551"/>
      <c r="G139" s="516"/>
    </row>
    <row r="140" spans="1:9" x14ac:dyDescent="0.2">
      <c r="A140" s="620"/>
      <c r="B140" s="667"/>
      <c r="C140" s="662"/>
      <c r="D140" s="272" t="s">
        <v>861</v>
      </c>
      <c r="E140" s="272" t="s">
        <v>18</v>
      </c>
      <c r="F140" s="552"/>
      <c r="G140" s="516"/>
    </row>
    <row r="141" spans="1:9" x14ac:dyDescent="0.2">
      <c r="A141" s="620"/>
      <c r="B141" s="667"/>
      <c r="C141" s="662" t="s">
        <v>1782</v>
      </c>
      <c r="D141" s="476"/>
      <c r="E141" s="272" t="s">
        <v>5</v>
      </c>
      <c r="F141" s="550"/>
      <c r="G141" s="516"/>
    </row>
    <row r="142" spans="1:9" x14ac:dyDescent="0.2">
      <c r="A142" s="620"/>
      <c r="B142" s="667"/>
      <c r="C142" s="662"/>
      <c r="D142" s="476"/>
      <c r="E142" s="272" t="s">
        <v>578</v>
      </c>
      <c r="F142" s="551"/>
      <c r="G142" s="516"/>
    </row>
    <row r="143" spans="1:9" ht="45" customHeight="1" x14ac:dyDescent="0.2">
      <c r="A143" s="620"/>
      <c r="B143" s="667"/>
      <c r="C143" s="662"/>
      <c r="D143" s="476"/>
      <c r="E143" s="272" t="s">
        <v>579</v>
      </c>
      <c r="F143" s="551"/>
      <c r="G143" s="516"/>
    </row>
    <row r="144" spans="1:9" x14ac:dyDescent="0.2">
      <c r="A144" s="620"/>
      <c r="B144" s="667"/>
      <c r="C144" s="662"/>
      <c r="D144" s="476"/>
      <c r="E144" s="272" t="s">
        <v>8</v>
      </c>
      <c r="F144" s="552"/>
      <c r="G144" s="516"/>
    </row>
    <row r="145" spans="1:9" x14ac:dyDescent="0.2">
      <c r="A145" s="620"/>
      <c r="B145" s="667"/>
      <c r="C145" s="662" t="s">
        <v>1851</v>
      </c>
      <c r="D145" s="476"/>
      <c r="E145" s="272" t="s">
        <v>5</v>
      </c>
      <c r="F145" s="550"/>
      <c r="G145" s="516"/>
    </row>
    <row r="146" spans="1:9" x14ac:dyDescent="0.2">
      <c r="A146" s="620"/>
      <c r="B146" s="667"/>
      <c r="C146" s="662"/>
      <c r="D146" s="476"/>
      <c r="E146" s="272" t="s">
        <v>578</v>
      </c>
      <c r="F146" s="551"/>
      <c r="G146" s="516"/>
    </row>
    <row r="147" spans="1:9" ht="45" customHeight="1" x14ac:dyDescent="0.2">
      <c r="A147" s="620"/>
      <c r="B147" s="667"/>
      <c r="C147" s="662"/>
      <c r="D147" s="476"/>
      <c r="E147" s="272" t="s">
        <v>579</v>
      </c>
      <c r="F147" s="551"/>
      <c r="G147" s="516"/>
    </row>
    <row r="148" spans="1:9" x14ac:dyDescent="0.2">
      <c r="A148" s="620"/>
      <c r="B148" s="668"/>
      <c r="C148" s="662"/>
      <c r="D148" s="476"/>
      <c r="E148" s="272" t="s">
        <v>8</v>
      </c>
      <c r="F148" s="552"/>
      <c r="G148" s="516"/>
    </row>
    <row r="149" spans="1:9" x14ac:dyDescent="0.2">
      <c r="A149" s="300"/>
      <c r="B149" s="52"/>
      <c r="C149" s="535" t="s">
        <v>75</v>
      </c>
      <c r="D149" s="475"/>
      <c r="E149" s="287" t="s">
        <v>42</v>
      </c>
      <c r="F149" s="244">
        <f>SUM(F131:F148)/4</f>
        <v>0</v>
      </c>
      <c r="G149" s="355"/>
      <c r="H149" s="79"/>
      <c r="I149" s="79"/>
    </row>
    <row r="150" spans="1:9" ht="36" customHeight="1" x14ac:dyDescent="0.2">
      <c r="A150" s="620" t="s">
        <v>1041</v>
      </c>
      <c r="B150" s="669" t="s">
        <v>1574</v>
      </c>
      <c r="C150" s="563" t="s">
        <v>580</v>
      </c>
      <c r="D150" s="494"/>
      <c r="E150" s="272"/>
      <c r="F150" s="278"/>
      <c r="G150" s="353"/>
    </row>
    <row r="151" spans="1:9" x14ac:dyDescent="0.2">
      <c r="A151" s="620"/>
      <c r="B151" s="670"/>
      <c r="C151" s="662" t="s">
        <v>1852</v>
      </c>
      <c r="D151" s="476"/>
      <c r="E151" s="272" t="s">
        <v>5</v>
      </c>
      <c r="F151" s="550"/>
      <c r="G151" s="516"/>
    </row>
    <row r="152" spans="1:9" x14ac:dyDescent="0.2">
      <c r="A152" s="620"/>
      <c r="B152" s="670"/>
      <c r="C152" s="662"/>
      <c r="D152" s="476"/>
      <c r="E152" s="272" t="s">
        <v>25</v>
      </c>
      <c r="F152" s="551"/>
      <c r="G152" s="516"/>
    </row>
    <row r="153" spans="1:9" x14ac:dyDescent="0.2">
      <c r="A153" s="620"/>
      <c r="B153" s="670"/>
      <c r="C153" s="662"/>
      <c r="D153" s="476"/>
      <c r="E153" s="272" t="s">
        <v>8</v>
      </c>
      <c r="F153" s="552"/>
      <c r="G153" s="516"/>
    </row>
    <row r="154" spans="1:9" x14ac:dyDescent="0.2">
      <c r="A154" s="620"/>
      <c r="B154" s="670"/>
      <c r="C154" s="662" t="s">
        <v>1853</v>
      </c>
      <c r="D154" s="476"/>
      <c r="E154" s="272" t="s">
        <v>5</v>
      </c>
      <c r="F154" s="437"/>
      <c r="G154" s="516"/>
    </row>
    <row r="155" spans="1:9" x14ac:dyDescent="0.2">
      <c r="A155" s="620"/>
      <c r="B155" s="670"/>
      <c r="C155" s="662"/>
      <c r="D155" s="476"/>
      <c r="E155" s="272" t="s">
        <v>78</v>
      </c>
      <c r="F155" s="437"/>
      <c r="G155" s="516"/>
    </row>
    <row r="156" spans="1:9" x14ac:dyDescent="0.2">
      <c r="A156" s="620"/>
      <c r="B156" s="670"/>
      <c r="C156" s="662"/>
      <c r="D156" s="476"/>
      <c r="E156" s="272" t="s">
        <v>8</v>
      </c>
      <c r="F156" s="437"/>
      <c r="G156" s="516"/>
    </row>
    <row r="157" spans="1:9" x14ac:dyDescent="0.2">
      <c r="A157" s="620"/>
      <c r="B157" s="670"/>
      <c r="C157" s="662" t="s">
        <v>1854</v>
      </c>
      <c r="D157" s="476"/>
      <c r="E157" s="272" t="s">
        <v>5</v>
      </c>
      <c r="F157" s="437"/>
      <c r="G157" s="516"/>
    </row>
    <row r="158" spans="1:9" x14ac:dyDescent="0.2">
      <c r="A158" s="620"/>
      <c r="B158" s="670"/>
      <c r="C158" s="662"/>
      <c r="D158" s="476"/>
      <c r="E158" s="272" t="s">
        <v>79</v>
      </c>
      <c r="F158" s="437"/>
      <c r="G158" s="516"/>
    </row>
    <row r="159" spans="1:9" x14ac:dyDescent="0.2">
      <c r="A159" s="620"/>
      <c r="B159" s="671"/>
      <c r="C159" s="662"/>
      <c r="D159" s="476"/>
      <c r="E159" s="272" t="s">
        <v>8</v>
      </c>
      <c r="F159" s="437"/>
      <c r="G159" s="516"/>
    </row>
    <row r="160" spans="1:9" x14ac:dyDescent="0.2">
      <c r="A160" s="300"/>
      <c r="B160" s="52"/>
      <c r="C160" s="535" t="s">
        <v>81</v>
      </c>
      <c r="D160" s="475"/>
      <c r="E160" s="287" t="s">
        <v>13</v>
      </c>
      <c r="F160" s="244">
        <f>SUM(F151:F159)/3</f>
        <v>0</v>
      </c>
      <c r="G160" s="355"/>
      <c r="H160" s="79"/>
      <c r="I160" s="79"/>
    </row>
    <row r="161" spans="1:9" ht="30" customHeight="1" x14ac:dyDescent="0.2">
      <c r="A161" s="620" t="s">
        <v>1042</v>
      </c>
      <c r="B161" s="666" t="s">
        <v>1575</v>
      </c>
      <c r="C161" s="563" t="s">
        <v>83</v>
      </c>
      <c r="D161" s="494"/>
      <c r="E161" s="272"/>
      <c r="F161" s="278"/>
      <c r="G161" s="353"/>
    </row>
    <row r="162" spans="1:9" x14ac:dyDescent="0.2">
      <c r="A162" s="620"/>
      <c r="B162" s="667"/>
      <c r="C162" s="662" t="s">
        <v>1855</v>
      </c>
      <c r="D162" s="476"/>
      <c r="E162" s="272" t="s">
        <v>5</v>
      </c>
      <c r="F162" s="550"/>
      <c r="G162" s="516"/>
    </row>
    <row r="163" spans="1:9" x14ac:dyDescent="0.2">
      <c r="A163" s="620"/>
      <c r="B163" s="667"/>
      <c r="C163" s="662"/>
      <c r="D163" s="476"/>
      <c r="E163" s="272" t="s">
        <v>84</v>
      </c>
      <c r="F163" s="551"/>
      <c r="G163" s="516"/>
    </row>
    <row r="164" spans="1:9" x14ac:dyDescent="0.2">
      <c r="A164" s="620"/>
      <c r="B164" s="667"/>
      <c r="C164" s="662"/>
      <c r="D164" s="476"/>
      <c r="E164" s="272" t="s">
        <v>74</v>
      </c>
      <c r="F164" s="551"/>
      <c r="G164" s="516"/>
    </row>
    <row r="165" spans="1:9" x14ac:dyDescent="0.2">
      <c r="A165" s="620"/>
      <c r="B165" s="667"/>
      <c r="C165" s="662"/>
      <c r="D165" s="476"/>
      <c r="E165" s="272" t="s">
        <v>8</v>
      </c>
      <c r="F165" s="552"/>
      <c r="G165" s="516"/>
    </row>
    <row r="166" spans="1:9" x14ac:dyDescent="0.2">
      <c r="A166" s="620"/>
      <c r="B166" s="667"/>
      <c r="C166" s="662" t="s">
        <v>1825</v>
      </c>
      <c r="D166" s="476"/>
      <c r="E166" s="272" t="s">
        <v>5</v>
      </c>
      <c r="F166" s="437"/>
      <c r="G166" s="516"/>
    </row>
    <row r="167" spans="1:9" x14ac:dyDescent="0.2">
      <c r="A167" s="620"/>
      <c r="B167" s="667"/>
      <c r="C167" s="662"/>
      <c r="D167" s="476"/>
      <c r="E167" s="272" t="s">
        <v>85</v>
      </c>
      <c r="F167" s="437"/>
      <c r="G167" s="516"/>
    </row>
    <row r="168" spans="1:9" x14ac:dyDescent="0.2">
      <c r="A168" s="620"/>
      <c r="B168" s="667"/>
      <c r="C168" s="662"/>
      <c r="D168" s="476"/>
      <c r="E168" s="272" t="s">
        <v>8</v>
      </c>
      <c r="F168" s="437"/>
      <c r="G168" s="516"/>
    </row>
    <row r="169" spans="1:9" x14ac:dyDescent="0.2">
      <c r="A169" s="620"/>
      <c r="B169" s="667"/>
      <c r="C169" s="662" t="s">
        <v>1856</v>
      </c>
      <c r="D169" s="476"/>
      <c r="E169" s="272" t="s">
        <v>5</v>
      </c>
      <c r="F169" s="550"/>
      <c r="G169" s="516"/>
    </row>
    <row r="170" spans="1:9" x14ac:dyDescent="0.2">
      <c r="A170" s="620"/>
      <c r="B170" s="667"/>
      <c r="C170" s="662"/>
      <c r="D170" s="476"/>
      <c r="E170" s="272" t="s">
        <v>84</v>
      </c>
      <c r="F170" s="551"/>
      <c r="G170" s="516"/>
    </row>
    <row r="171" spans="1:9" x14ac:dyDescent="0.2">
      <c r="A171" s="620"/>
      <c r="B171" s="667"/>
      <c r="C171" s="662"/>
      <c r="D171" s="476"/>
      <c r="E171" s="272" t="s">
        <v>74</v>
      </c>
      <c r="F171" s="551"/>
      <c r="G171" s="516"/>
    </row>
    <row r="172" spans="1:9" x14ac:dyDescent="0.2">
      <c r="A172" s="620"/>
      <c r="B172" s="668"/>
      <c r="C172" s="662"/>
      <c r="D172" s="476"/>
      <c r="E172" s="272" t="s">
        <v>8</v>
      </c>
      <c r="F172" s="552"/>
      <c r="G172" s="516"/>
    </row>
    <row r="173" spans="1:9" x14ac:dyDescent="0.2">
      <c r="A173" s="300"/>
      <c r="B173" s="52"/>
      <c r="C173" s="535" t="s">
        <v>86</v>
      </c>
      <c r="D173" s="475"/>
      <c r="E173" s="287" t="s">
        <v>13</v>
      </c>
      <c r="F173" s="244">
        <f>SUM(F162:F172)/3</f>
        <v>0</v>
      </c>
      <c r="G173" s="355"/>
      <c r="H173" s="79"/>
      <c r="I173" s="79"/>
    </row>
    <row r="174" spans="1:9" ht="15" customHeight="1" x14ac:dyDescent="0.2">
      <c r="A174" s="524" t="s">
        <v>1111</v>
      </c>
      <c r="B174" s="525"/>
      <c r="C174" s="525"/>
      <c r="D174" s="525"/>
      <c r="E174" s="525"/>
      <c r="F174" s="525"/>
      <c r="G174" s="526"/>
    </row>
    <row r="175" spans="1:9" ht="15" customHeight="1" x14ac:dyDescent="0.2">
      <c r="A175" s="527"/>
      <c r="B175" s="528"/>
      <c r="C175" s="528"/>
      <c r="D175" s="528"/>
      <c r="E175" s="528"/>
      <c r="F175" s="528"/>
      <c r="G175" s="529"/>
    </row>
    <row r="176" spans="1:9" x14ac:dyDescent="0.2">
      <c r="A176" s="304" t="s">
        <v>0</v>
      </c>
      <c r="B176" s="53" t="s">
        <v>798</v>
      </c>
      <c r="C176" s="497" t="s">
        <v>1</v>
      </c>
      <c r="D176" s="497"/>
      <c r="E176" s="269" t="s">
        <v>2</v>
      </c>
      <c r="F176" s="87" t="s">
        <v>3</v>
      </c>
      <c r="G176" s="357"/>
    </row>
    <row r="177" spans="1:9" x14ac:dyDescent="0.2">
      <c r="A177" s="620" t="s">
        <v>1059</v>
      </c>
      <c r="B177" s="666" t="s">
        <v>1576</v>
      </c>
      <c r="C177" s="661" t="s">
        <v>582</v>
      </c>
      <c r="D177" s="492"/>
      <c r="E177" s="478"/>
      <c r="F177" s="496"/>
      <c r="G177" s="517"/>
    </row>
    <row r="178" spans="1:9" x14ac:dyDescent="0.2">
      <c r="A178" s="620"/>
      <c r="B178" s="667"/>
      <c r="C178" s="661"/>
      <c r="D178" s="492"/>
      <c r="E178" s="478"/>
      <c r="F178" s="496"/>
      <c r="G178" s="517"/>
    </row>
    <row r="179" spans="1:9" x14ac:dyDescent="0.2">
      <c r="A179" s="620"/>
      <c r="B179" s="667"/>
      <c r="C179" s="661"/>
      <c r="D179" s="492"/>
      <c r="E179" s="478"/>
      <c r="F179" s="496"/>
      <c r="G179" s="517"/>
    </row>
    <row r="180" spans="1:9" x14ac:dyDescent="0.2">
      <c r="A180" s="620"/>
      <c r="B180" s="667"/>
      <c r="C180" s="660" t="s">
        <v>1857</v>
      </c>
      <c r="D180" s="477"/>
      <c r="E180" s="272" t="s">
        <v>5</v>
      </c>
      <c r="F180" s="550"/>
      <c r="G180" s="516"/>
    </row>
    <row r="181" spans="1:9" ht="28.5" x14ac:dyDescent="0.2">
      <c r="A181" s="620"/>
      <c r="B181" s="667"/>
      <c r="C181" s="660"/>
      <c r="D181" s="477"/>
      <c r="E181" s="272" t="s">
        <v>489</v>
      </c>
      <c r="F181" s="551"/>
      <c r="G181" s="516"/>
    </row>
    <row r="182" spans="1:9" x14ac:dyDescent="0.2">
      <c r="A182" s="620"/>
      <c r="B182" s="667"/>
      <c r="C182" s="660"/>
      <c r="D182" s="477"/>
      <c r="E182" s="272" t="s">
        <v>8</v>
      </c>
      <c r="F182" s="552"/>
      <c r="G182" s="516"/>
    </row>
    <row r="183" spans="1:9" x14ac:dyDescent="0.2">
      <c r="A183" s="620"/>
      <c r="B183" s="667"/>
      <c r="C183" s="660" t="s">
        <v>1858</v>
      </c>
      <c r="D183" s="477"/>
      <c r="E183" s="272" t="s">
        <v>5</v>
      </c>
      <c r="F183" s="550"/>
      <c r="G183" s="516"/>
    </row>
    <row r="184" spans="1:9" x14ac:dyDescent="0.2">
      <c r="A184" s="620"/>
      <c r="B184" s="667"/>
      <c r="C184" s="660"/>
      <c r="D184" s="477"/>
      <c r="E184" s="272" t="s">
        <v>490</v>
      </c>
      <c r="F184" s="551"/>
      <c r="G184" s="516"/>
    </row>
    <row r="185" spans="1:9" x14ac:dyDescent="0.2">
      <c r="A185" s="620"/>
      <c r="B185" s="667"/>
      <c r="C185" s="660"/>
      <c r="D185" s="477"/>
      <c r="E185" s="272" t="s">
        <v>491</v>
      </c>
      <c r="F185" s="552"/>
      <c r="G185" s="516"/>
    </row>
    <row r="186" spans="1:9" x14ac:dyDescent="0.2">
      <c r="A186" s="620"/>
      <c r="B186" s="667"/>
      <c r="C186" s="660" t="s">
        <v>1859</v>
      </c>
      <c r="D186" s="477"/>
      <c r="E186" s="272" t="s">
        <v>5</v>
      </c>
      <c r="F186" s="550"/>
      <c r="G186" s="516"/>
    </row>
    <row r="187" spans="1:9" ht="28.5" x14ac:dyDescent="0.2">
      <c r="A187" s="620"/>
      <c r="B187" s="667"/>
      <c r="C187" s="660"/>
      <c r="D187" s="477"/>
      <c r="E187" s="272" t="s">
        <v>489</v>
      </c>
      <c r="F187" s="551"/>
      <c r="G187" s="516"/>
    </row>
    <row r="188" spans="1:9" x14ac:dyDescent="0.2">
      <c r="A188" s="620"/>
      <c r="B188" s="668"/>
      <c r="C188" s="660"/>
      <c r="D188" s="477"/>
      <c r="E188" s="272" t="s">
        <v>8</v>
      </c>
      <c r="F188" s="552"/>
      <c r="G188" s="516"/>
    </row>
    <row r="189" spans="1:9" x14ac:dyDescent="0.2">
      <c r="A189" s="300"/>
      <c r="B189" s="52"/>
      <c r="C189" s="659" t="s">
        <v>583</v>
      </c>
      <c r="D189" s="511"/>
      <c r="E189" s="287" t="s">
        <v>13</v>
      </c>
      <c r="F189" s="244">
        <f>SUM(F180:F188)/3</f>
        <v>0</v>
      </c>
      <c r="G189" s="355"/>
      <c r="H189" s="79"/>
      <c r="I189" s="79"/>
    </row>
    <row r="190" spans="1:9" ht="8.25" customHeight="1" x14ac:dyDescent="0.2">
      <c r="A190" s="583" t="s">
        <v>1044</v>
      </c>
      <c r="B190" s="666" t="s">
        <v>1538</v>
      </c>
      <c r="C190" s="538" t="s">
        <v>584</v>
      </c>
      <c r="D190" s="435"/>
      <c r="E190" s="478"/>
      <c r="F190" s="496"/>
      <c r="G190" s="517"/>
    </row>
    <row r="191" spans="1:9" ht="8.25" customHeight="1" x14ac:dyDescent="0.2">
      <c r="A191" s="663"/>
      <c r="B191" s="667"/>
      <c r="C191" s="538"/>
      <c r="D191" s="435"/>
      <c r="E191" s="478"/>
      <c r="F191" s="496"/>
      <c r="G191" s="517"/>
    </row>
    <row r="192" spans="1:9" ht="8.25" customHeight="1" x14ac:dyDescent="0.2">
      <c r="A192" s="663"/>
      <c r="B192" s="667"/>
      <c r="C192" s="538"/>
      <c r="D192" s="435"/>
      <c r="E192" s="478"/>
      <c r="F192" s="496"/>
      <c r="G192" s="517"/>
    </row>
    <row r="193" spans="1:9" ht="8.25" customHeight="1" x14ac:dyDescent="0.2">
      <c r="A193" s="663"/>
      <c r="B193" s="667"/>
      <c r="C193" s="538"/>
      <c r="D193" s="435"/>
      <c r="E193" s="478"/>
      <c r="F193" s="496"/>
      <c r="G193" s="517"/>
    </row>
    <row r="194" spans="1:9" ht="8.25" customHeight="1" x14ac:dyDescent="0.2">
      <c r="A194" s="663"/>
      <c r="B194" s="667"/>
      <c r="C194" s="538"/>
      <c r="D194" s="435"/>
      <c r="E194" s="478"/>
      <c r="F194" s="496"/>
      <c r="G194" s="517"/>
    </row>
    <row r="195" spans="1:9" ht="30" customHeight="1" x14ac:dyDescent="0.2">
      <c r="A195" s="663"/>
      <c r="B195" s="667"/>
      <c r="C195" s="660" t="s">
        <v>1860</v>
      </c>
      <c r="D195" s="477"/>
      <c r="E195" s="272" t="s">
        <v>228</v>
      </c>
      <c r="F195" s="550"/>
      <c r="G195" s="516"/>
    </row>
    <row r="196" spans="1:9" ht="30" customHeight="1" x14ac:dyDescent="0.2">
      <c r="A196" s="663"/>
      <c r="B196" s="667"/>
      <c r="C196" s="660"/>
      <c r="D196" s="477"/>
      <c r="E196" s="272" t="s">
        <v>229</v>
      </c>
      <c r="F196" s="551"/>
      <c r="G196" s="516"/>
    </row>
    <row r="197" spans="1:9" x14ac:dyDescent="0.2">
      <c r="A197" s="663"/>
      <c r="B197" s="667"/>
      <c r="C197" s="660"/>
      <c r="D197" s="477"/>
      <c r="E197" s="272" t="s">
        <v>91</v>
      </c>
      <c r="F197" s="551"/>
      <c r="G197" s="516"/>
    </row>
    <row r="198" spans="1:9" x14ac:dyDescent="0.2">
      <c r="A198" s="663"/>
      <c r="B198" s="667"/>
      <c r="C198" s="660"/>
      <c r="D198" s="477"/>
      <c r="E198" s="272" t="s">
        <v>7</v>
      </c>
      <c r="F198" s="551"/>
      <c r="G198" s="516"/>
    </row>
    <row r="199" spans="1:9" x14ac:dyDescent="0.2">
      <c r="A199" s="664"/>
      <c r="B199" s="668"/>
      <c r="C199" s="660"/>
      <c r="D199" s="477"/>
      <c r="E199" s="272" t="s">
        <v>8</v>
      </c>
      <c r="F199" s="552"/>
      <c r="G199" s="516"/>
    </row>
    <row r="200" spans="1:9" x14ac:dyDescent="0.2">
      <c r="A200" s="300"/>
      <c r="B200" s="52"/>
      <c r="C200" s="659" t="s">
        <v>585</v>
      </c>
      <c r="D200" s="511"/>
      <c r="E200" s="287" t="s">
        <v>799</v>
      </c>
      <c r="F200" s="244">
        <f>SUM(F195)</f>
        <v>0</v>
      </c>
      <c r="G200" s="355"/>
      <c r="H200" s="79"/>
      <c r="I200" s="79"/>
    </row>
    <row r="201" spans="1:9" ht="3.75" customHeight="1" x14ac:dyDescent="0.2">
      <c r="A201" s="620" t="s">
        <v>1060</v>
      </c>
      <c r="B201" s="666" t="s">
        <v>1577</v>
      </c>
      <c r="C201" s="661" t="s">
        <v>586</v>
      </c>
      <c r="D201" s="492"/>
      <c r="E201" s="478"/>
      <c r="F201" s="496"/>
      <c r="G201" s="517"/>
    </row>
    <row r="202" spans="1:9" ht="3.75" customHeight="1" x14ac:dyDescent="0.2">
      <c r="A202" s="620"/>
      <c r="B202" s="667"/>
      <c r="C202" s="661"/>
      <c r="D202" s="492"/>
      <c r="E202" s="478"/>
      <c r="F202" s="496"/>
      <c r="G202" s="517"/>
    </row>
    <row r="203" spans="1:9" ht="3.75" customHeight="1" x14ac:dyDescent="0.2">
      <c r="A203" s="620"/>
      <c r="B203" s="667"/>
      <c r="C203" s="661"/>
      <c r="D203" s="492"/>
      <c r="E203" s="478"/>
      <c r="F203" s="496"/>
      <c r="G203" s="517"/>
    </row>
    <row r="204" spans="1:9" ht="3.75" customHeight="1" x14ac:dyDescent="0.2">
      <c r="A204" s="620"/>
      <c r="B204" s="667"/>
      <c r="C204" s="661"/>
      <c r="D204" s="492"/>
      <c r="E204" s="478"/>
      <c r="F204" s="496"/>
      <c r="G204" s="517"/>
    </row>
    <row r="205" spans="1:9" ht="3.75" customHeight="1" x14ac:dyDescent="0.2">
      <c r="A205" s="620"/>
      <c r="B205" s="667"/>
      <c r="C205" s="661"/>
      <c r="D205" s="492"/>
      <c r="E205" s="478"/>
      <c r="F205" s="496"/>
      <c r="G205" s="517"/>
    </row>
    <row r="206" spans="1:9" ht="3.75" customHeight="1" x14ac:dyDescent="0.2">
      <c r="A206" s="620"/>
      <c r="B206" s="667"/>
      <c r="C206" s="661"/>
      <c r="D206" s="492"/>
      <c r="E206" s="478"/>
      <c r="F206" s="496"/>
      <c r="G206" s="517"/>
    </row>
    <row r="207" spans="1:9" ht="3.75" customHeight="1" x14ac:dyDescent="0.2">
      <c r="A207" s="620"/>
      <c r="B207" s="667"/>
      <c r="C207" s="661"/>
      <c r="D207" s="492"/>
      <c r="E207" s="478"/>
      <c r="F207" s="496"/>
      <c r="G207" s="517"/>
    </row>
    <row r="208" spans="1:9" ht="3.75" customHeight="1" x14ac:dyDescent="0.2">
      <c r="A208" s="620"/>
      <c r="B208" s="667"/>
      <c r="C208" s="661"/>
      <c r="D208" s="492"/>
      <c r="E208" s="478"/>
      <c r="F208" s="496"/>
      <c r="G208" s="517"/>
    </row>
    <row r="209" spans="1:9" ht="3.75" customHeight="1" x14ac:dyDescent="0.2">
      <c r="A209" s="620"/>
      <c r="B209" s="667"/>
      <c r="C209" s="661"/>
      <c r="D209" s="492"/>
      <c r="E209" s="478"/>
      <c r="F209" s="496"/>
      <c r="G209" s="517"/>
    </row>
    <row r="210" spans="1:9" ht="3.75" customHeight="1" x14ac:dyDescent="0.2">
      <c r="A210" s="620"/>
      <c r="B210" s="667"/>
      <c r="C210" s="661"/>
      <c r="D210" s="492"/>
      <c r="E210" s="478"/>
      <c r="F210" s="496"/>
      <c r="G210" s="517"/>
    </row>
    <row r="211" spans="1:9" ht="45" customHeight="1" x14ac:dyDescent="0.2">
      <c r="A211" s="620"/>
      <c r="B211" s="667"/>
      <c r="C211" s="660" t="s">
        <v>1861</v>
      </c>
      <c r="D211" s="477"/>
      <c r="E211" s="272" t="s">
        <v>428</v>
      </c>
      <c r="F211" s="550"/>
      <c r="G211" s="516"/>
    </row>
    <row r="212" spans="1:9" ht="28.5" x14ac:dyDescent="0.2">
      <c r="A212" s="620"/>
      <c r="B212" s="667"/>
      <c r="C212" s="660"/>
      <c r="D212" s="477"/>
      <c r="E212" s="272" t="s">
        <v>429</v>
      </c>
      <c r="F212" s="551"/>
      <c r="G212" s="516"/>
    </row>
    <row r="213" spans="1:9" x14ac:dyDescent="0.2">
      <c r="A213" s="620"/>
      <c r="B213" s="667"/>
      <c r="C213" s="660"/>
      <c r="D213" s="477"/>
      <c r="E213" s="272" t="s">
        <v>8</v>
      </c>
      <c r="F213" s="552"/>
      <c r="G213" s="516"/>
    </row>
    <row r="214" spans="1:9" ht="28.5" x14ac:dyDescent="0.2">
      <c r="A214" s="620"/>
      <c r="B214" s="667"/>
      <c r="C214" s="660" t="s">
        <v>1862</v>
      </c>
      <c r="D214" s="477"/>
      <c r="E214" s="272" t="s">
        <v>430</v>
      </c>
      <c r="F214" s="550"/>
      <c r="G214" s="516"/>
    </row>
    <row r="215" spans="1:9" ht="28.5" x14ac:dyDescent="0.2">
      <c r="A215" s="620"/>
      <c r="B215" s="667"/>
      <c r="C215" s="660"/>
      <c r="D215" s="477"/>
      <c r="E215" s="272" t="s">
        <v>429</v>
      </c>
      <c r="F215" s="551"/>
      <c r="G215" s="516"/>
    </row>
    <row r="216" spans="1:9" x14ac:dyDescent="0.2">
      <c r="A216" s="620"/>
      <c r="B216" s="667"/>
      <c r="C216" s="660"/>
      <c r="D216" s="477"/>
      <c r="E216" s="272" t="s">
        <v>8</v>
      </c>
      <c r="F216" s="552"/>
      <c r="G216" s="516"/>
    </row>
    <row r="217" spans="1:9" x14ac:dyDescent="0.2">
      <c r="A217" s="620"/>
      <c r="B217" s="667"/>
      <c r="C217" s="660" t="s">
        <v>1863</v>
      </c>
      <c r="D217" s="477"/>
      <c r="E217" s="272" t="s">
        <v>431</v>
      </c>
      <c r="F217" s="550"/>
      <c r="G217" s="516"/>
    </row>
    <row r="218" spans="1:9" ht="13.5" customHeight="1" x14ac:dyDescent="0.2">
      <c r="A218" s="620"/>
      <c r="B218" s="667"/>
      <c r="C218" s="660"/>
      <c r="D218" s="477"/>
      <c r="E218" s="272" t="s">
        <v>432</v>
      </c>
      <c r="F218" s="551"/>
      <c r="G218" s="516"/>
    </row>
    <row r="219" spans="1:9" ht="28.5" customHeight="1" x14ac:dyDescent="0.2">
      <c r="A219" s="620"/>
      <c r="B219" s="667"/>
      <c r="C219" s="660"/>
      <c r="D219" s="477"/>
      <c r="E219" s="272" t="s">
        <v>1105</v>
      </c>
      <c r="F219" s="551"/>
      <c r="G219" s="516"/>
    </row>
    <row r="220" spans="1:9" x14ac:dyDescent="0.2">
      <c r="A220" s="620"/>
      <c r="B220" s="668"/>
      <c r="C220" s="660"/>
      <c r="D220" s="477"/>
      <c r="E220" s="272" t="s">
        <v>8</v>
      </c>
      <c r="F220" s="552"/>
      <c r="G220" s="516"/>
    </row>
    <row r="221" spans="1:9" x14ac:dyDescent="0.2">
      <c r="A221" s="300"/>
      <c r="B221" s="52"/>
      <c r="C221" s="659" t="s">
        <v>435</v>
      </c>
      <c r="D221" s="511"/>
      <c r="E221" s="287" t="s">
        <v>13</v>
      </c>
      <c r="F221" s="244">
        <f>SUM(F211:F220)/3</f>
        <v>0</v>
      </c>
      <c r="G221" s="355"/>
      <c r="H221" s="79"/>
      <c r="I221" s="79"/>
    </row>
    <row r="222" spans="1:9" x14ac:dyDescent="0.2">
      <c r="A222" s="620" t="s">
        <v>1061</v>
      </c>
      <c r="B222" s="666" t="s">
        <v>1578</v>
      </c>
      <c r="C222" s="661" t="s">
        <v>587</v>
      </c>
      <c r="D222" s="492"/>
      <c r="E222" s="478"/>
      <c r="F222" s="496"/>
      <c r="G222" s="517"/>
    </row>
    <row r="223" spans="1:9" x14ac:dyDescent="0.2">
      <c r="A223" s="620"/>
      <c r="B223" s="667"/>
      <c r="C223" s="661"/>
      <c r="D223" s="492"/>
      <c r="E223" s="478"/>
      <c r="F223" s="496"/>
      <c r="G223" s="517"/>
    </row>
    <row r="224" spans="1:9" x14ac:dyDescent="0.2">
      <c r="A224" s="620"/>
      <c r="B224" s="667"/>
      <c r="C224" s="661"/>
      <c r="D224" s="492"/>
      <c r="E224" s="478"/>
      <c r="F224" s="496"/>
      <c r="G224" s="517"/>
    </row>
    <row r="225" spans="1:9" x14ac:dyDescent="0.2">
      <c r="A225" s="620"/>
      <c r="B225" s="667"/>
      <c r="C225" s="661"/>
      <c r="D225" s="492"/>
      <c r="E225" s="478"/>
      <c r="F225" s="496"/>
      <c r="G225" s="517"/>
    </row>
    <row r="226" spans="1:9" x14ac:dyDescent="0.2">
      <c r="A226" s="620"/>
      <c r="B226" s="667"/>
      <c r="C226" s="660" t="s">
        <v>1864</v>
      </c>
      <c r="D226" s="477"/>
      <c r="E226" s="272" t="s">
        <v>5</v>
      </c>
      <c r="F226" s="437"/>
      <c r="G226" s="516"/>
    </row>
    <row r="227" spans="1:9" ht="42.75" x14ac:dyDescent="0.2">
      <c r="A227" s="620"/>
      <c r="B227" s="667"/>
      <c r="C227" s="660"/>
      <c r="D227" s="477"/>
      <c r="E227" s="272" t="s">
        <v>545</v>
      </c>
      <c r="F227" s="437"/>
      <c r="G227" s="516"/>
    </row>
    <row r="228" spans="1:9" x14ac:dyDescent="0.2">
      <c r="A228" s="620"/>
      <c r="B228" s="667"/>
      <c r="C228" s="660"/>
      <c r="D228" s="477"/>
      <c r="E228" s="272" t="s">
        <v>8</v>
      </c>
      <c r="F228" s="437"/>
      <c r="G228" s="516"/>
    </row>
    <row r="229" spans="1:9" x14ac:dyDescent="0.2">
      <c r="A229" s="620"/>
      <c r="B229" s="667"/>
      <c r="C229" s="660" t="s">
        <v>1865</v>
      </c>
      <c r="D229" s="477"/>
      <c r="E229" s="272" t="s">
        <v>5</v>
      </c>
      <c r="F229" s="550"/>
      <c r="G229" s="516"/>
    </row>
    <row r="230" spans="1:9" x14ac:dyDescent="0.2">
      <c r="A230" s="620"/>
      <c r="B230" s="667"/>
      <c r="C230" s="660"/>
      <c r="D230" s="477"/>
      <c r="E230" s="272" t="s">
        <v>25</v>
      </c>
      <c r="F230" s="551"/>
      <c r="G230" s="516"/>
    </row>
    <row r="231" spans="1:9" x14ac:dyDescent="0.2">
      <c r="A231" s="620"/>
      <c r="B231" s="667"/>
      <c r="C231" s="660"/>
      <c r="D231" s="477"/>
      <c r="E231" s="272" t="s">
        <v>8</v>
      </c>
      <c r="F231" s="552"/>
      <c r="G231" s="516"/>
    </row>
    <row r="232" spans="1:9" x14ac:dyDescent="0.2">
      <c r="A232" s="620"/>
      <c r="B232" s="667"/>
      <c r="C232" s="660" t="s">
        <v>1866</v>
      </c>
      <c r="D232" s="477"/>
      <c r="E232" s="272" t="s">
        <v>5</v>
      </c>
      <c r="F232" s="437"/>
      <c r="G232" s="516"/>
    </row>
    <row r="233" spans="1:9" ht="30" customHeight="1" x14ac:dyDescent="0.2">
      <c r="A233" s="620"/>
      <c r="B233" s="667"/>
      <c r="C233" s="660"/>
      <c r="D233" s="477"/>
      <c r="E233" s="272" t="s">
        <v>546</v>
      </c>
      <c r="F233" s="437"/>
      <c r="G233" s="516"/>
    </row>
    <row r="234" spans="1:9" x14ac:dyDescent="0.2">
      <c r="A234" s="620"/>
      <c r="B234" s="668"/>
      <c r="C234" s="660"/>
      <c r="D234" s="477"/>
      <c r="E234" s="272" t="s">
        <v>8</v>
      </c>
      <c r="F234" s="437"/>
      <c r="G234" s="516"/>
    </row>
    <row r="235" spans="1:9" x14ac:dyDescent="0.2">
      <c r="A235" s="300"/>
      <c r="B235" s="52"/>
      <c r="C235" s="659" t="s">
        <v>547</v>
      </c>
      <c r="D235" s="511"/>
      <c r="E235" s="287" t="s">
        <v>13</v>
      </c>
      <c r="F235" s="244">
        <f>SUM(F226:F234)/3</f>
        <v>0</v>
      </c>
      <c r="G235" s="355"/>
      <c r="H235" s="79"/>
      <c r="I235" s="79"/>
    </row>
    <row r="236" spans="1:9" ht="41.25" customHeight="1" x14ac:dyDescent="0.2">
      <c r="A236" s="620" t="s">
        <v>1062</v>
      </c>
      <c r="B236" s="539"/>
      <c r="C236" s="661" t="s">
        <v>589</v>
      </c>
      <c r="D236" s="492"/>
      <c r="E236" s="272"/>
      <c r="F236" s="278"/>
      <c r="G236" s="353"/>
    </row>
    <row r="237" spans="1:9" x14ac:dyDescent="0.2">
      <c r="A237" s="620"/>
      <c r="B237" s="540"/>
      <c r="C237" s="665" t="s">
        <v>1764</v>
      </c>
      <c r="D237" s="512"/>
      <c r="E237" s="272" t="s">
        <v>321</v>
      </c>
      <c r="F237" s="550"/>
      <c r="G237" s="516"/>
    </row>
    <row r="238" spans="1:9" ht="28.5" x14ac:dyDescent="0.2">
      <c r="A238" s="620"/>
      <c r="B238" s="540"/>
      <c r="C238" s="665"/>
      <c r="D238" s="512"/>
      <c r="E238" s="272" t="s">
        <v>590</v>
      </c>
      <c r="F238" s="551"/>
      <c r="G238" s="516"/>
    </row>
    <row r="239" spans="1:9" ht="30" customHeight="1" x14ac:dyDescent="0.2">
      <c r="A239" s="620"/>
      <c r="B239" s="540"/>
      <c r="C239" s="665"/>
      <c r="D239" s="512"/>
      <c r="E239" s="272" t="s">
        <v>591</v>
      </c>
      <c r="F239" s="551"/>
      <c r="G239" s="516"/>
    </row>
    <row r="240" spans="1:9" x14ac:dyDescent="0.2">
      <c r="A240" s="620"/>
      <c r="B240" s="540"/>
      <c r="C240" s="665"/>
      <c r="D240" s="512"/>
      <c r="E240" s="272" t="s">
        <v>8</v>
      </c>
      <c r="F240" s="552"/>
      <c r="G240" s="516"/>
    </row>
    <row r="241" spans="1:9" x14ac:dyDescent="0.2">
      <c r="A241" s="620"/>
      <c r="B241" s="540"/>
      <c r="C241" s="665" t="s">
        <v>1836</v>
      </c>
      <c r="D241" s="512"/>
      <c r="E241" s="272" t="s">
        <v>5</v>
      </c>
      <c r="F241" s="550"/>
      <c r="G241" s="516"/>
    </row>
    <row r="242" spans="1:9" ht="28.5" x14ac:dyDescent="0.2">
      <c r="A242" s="620"/>
      <c r="B242" s="540"/>
      <c r="C242" s="665"/>
      <c r="D242" s="512"/>
      <c r="E242" s="272" t="s">
        <v>592</v>
      </c>
      <c r="F242" s="551"/>
      <c r="G242" s="516"/>
    </row>
    <row r="243" spans="1:9" ht="30" customHeight="1" x14ac:dyDescent="0.2">
      <c r="A243" s="620"/>
      <c r="B243" s="540"/>
      <c r="C243" s="665"/>
      <c r="D243" s="512"/>
      <c r="E243" s="272" t="s">
        <v>593</v>
      </c>
      <c r="F243" s="551"/>
      <c r="G243" s="516"/>
    </row>
    <row r="244" spans="1:9" ht="28.5" x14ac:dyDescent="0.2">
      <c r="A244" s="620"/>
      <c r="B244" s="540"/>
      <c r="C244" s="665"/>
      <c r="D244" s="512"/>
      <c r="E244" s="272" t="s">
        <v>594</v>
      </c>
      <c r="F244" s="551"/>
      <c r="G244" s="516"/>
    </row>
    <row r="245" spans="1:9" x14ac:dyDescent="0.2">
      <c r="A245" s="620"/>
      <c r="B245" s="540"/>
      <c r="C245" s="665"/>
      <c r="D245" s="512"/>
      <c r="E245" s="272" t="s">
        <v>8</v>
      </c>
      <c r="F245" s="552"/>
      <c r="G245" s="516"/>
    </row>
    <row r="246" spans="1:9" x14ac:dyDescent="0.2">
      <c r="A246" s="620"/>
      <c r="B246" s="540"/>
      <c r="C246" s="665" t="s">
        <v>1837</v>
      </c>
      <c r="D246" s="512"/>
      <c r="E246" s="272" t="s">
        <v>120</v>
      </c>
      <c r="F246" s="550"/>
      <c r="G246" s="516"/>
    </row>
    <row r="247" spans="1:9" x14ac:dyDescent="0.2">
      <c r="A247" s="620"/>
      <c r="B247" s="540"/>
      <c r="C247" s="665"/>
      <c r="D247" s="512"/>
      <c r="E247" s="272" t="s">
        <v>595</v>
      </c>
      <c r="F247" s="551"/>
      <c r="G247" s="516"/>
    </row>
    <row r="248" spans="1:9" ht="45" customHeight="1" x14ac:dyDescent="0.2">
      <c r="A248" s="620"/>
      <c r="B248" s="540"/>
      <c r="C248" s="665"/>
      <c r="D248" s="512"/>
      <c r="E248" s="272" t="s">
        <v>596</v>
      </c>
      <c r="F248" s="551"/>
      <c r="G248" s="516"/>
    </row>
    <row r="249" spans="1:9" x14ac:dyDescent="0.2">
      <c r="A249" s="620"/>
      <c r="B249" s="541"/>
      <c r="C249" s="665"/>
      <c r="D249" s="512"/>
      <c r="E249" s="272" t="s">
        <v>8</v>
      </c>
      <c r="F249" s="552"/>
      <c r="G249" s="516"/>
    </row>
    <row r="250" spans="1:9" x14ac:dyDescent="0.2">
      <c r="A250" s="300"/>
      <c r="B250" s="52"/>
      <c r="C250" s="659" t="s">
        <v>597</v>
      </c>
      <c r="D250" s="511"/>
      <c r="E250" s="287" t="s">
        <v>13</v>
      </c>
      <c r="F250" s="244">
        <f>SUM(F237:F249)/3</f>
        <v>0</v>
      </c>
      <c r="G250" s="355"/>
      <c r="H250" s="79"/>
      <c r="I250" s="79"/>
    </row>
    <row r="251" spans="1:9" ht="15" customHeight="1" x14ac:dyDescent="0.2">
      <c r="A251" s="524" t="s">
        <v>1112</v>
      </c>
      <c r="B251" s="525"/>
      <c r="C251" s="525"/>
      <c r="D251" s="525"/>
      <c r="E251" s="525"/>
      <c r="F251" s="525"/>
      <c r="G251" s="526"/>
    </row>
    <row r="252" spans="1:9" ht="15" customHeight="1" x14ac:dyDescent="0.2">
      <c r="A252" s="527"/>
      <c r="B252" s="528"/>
      <c r="C252" s="528"/>
      <c r="D252" s="528"/>
      <c r="E252" s="528"/>
      <c r="F252" s="528"/>
      <c r="G252" s="529"/>
    </row>
    <row r="253" spans="1:9" x14ac:dyDescent="0.2">
      <c r="A253" s="304" t="s">
        <v>0</v>
      </c>
      <c r="B253" s="53" t="s">
        <v>798</v>
      </c>
      <c r="C253" s="481" t="s">
        <v>1</v>
      </c>
      <c r="D253" s="481"/>
      <c r="E253" s="269" t="s">
        <v>2</v>
      </c>
      <c r="F253" s="87" t="s">
        <v>3</v>
      </c>
      <c r="G253" s="357"/>
    </row>
    <row r="254" spans="1:9" x14ac:dyDescent="0.2">
      <c r="A254" s="620" t="s">
        <v>1063</v>
      </c>
      <c r="B254" s="666" t="s">
        <v>1579</v>
      </c>
      <c r="C254" s="563" t="s">
        <v>598</v>
      </c>
      <c r="D254" s="494"/>
      <c r="E254" s="478"/>
      <c r="F254" s="496"/>
      <c r="G254" s="517"/>
    </row>
    <row r="255" spans="1:9" x14ac:dyDescent="0.2">
      <c r="A255" s="620"/>
      <c r="B255" s="667"/>
      <c r="C255" s="563"/>
      <c r="D255" s="494"/>
      <c r="E255" s="478"/>
      <c r="F255" s="496"/>
      <c r="G255" s="517"/>
    </row>
    <row r="256" spans="1:9" x14ac:dyDescent="0.2">
      <c r="A256" s="620"/>
      <c r="B256" s="667"/>
      <c r="C256" s="662" t="s">
        <v>1765</v>
      </c>
      <c r="D256" s="476"/>
      <c r="E256" s="272" t="s">
        <v>451</v>
      </c>
      <c r="F256" s="550"/>
      <c r="G256" s="516"/>
    </row>
    <row r="257" spans="1:9" ht="20.25" customHeight="1" x14ac:dyDescent="0.2">
      <c r="A257" s="620"/>
      <c r="B257" s="667"/>
      <c r="C257" s="662"/>
      <c r="D257" s="476"/>
      <c r="E257" s="272" t="s">
        <v>452</v>
      </c>
      <c r="F257" s="551"/>
      <c r="G257" s="516"/>
    </row>
    <row r="258" spans="1:9" ht="28.5" x14ac:dyDescent="0.2">
      <c r="A258" s="620"/>
      <c r="B258" s="667"/>
      <c r="C258" s="662"/>
      <c r="D258" s="476"/>
      <c r="E258" s="272" t="s">
        <v>453</v>
      </c>
      <c r="F258" s="551"/>
      <c r="G258" s="516"/>
    </row>
    <row r="259" spans="1:9" x14ac:dyDescent="0.2">
      <c r="A259" s="620"/>
      <c r="B259" s="667"/>
      <c r="C259" s="662"/>
      <c r="D259" s="476"/>
      <c r="E259" s="272" t="s">
        <v>8</v>
      </c>
      <c r="F259" s="552"/>
      <c r="G259" s="516"/>
    </row>
    <row r="260" spans="1:9" ht="24" customHeight="1" x14ac:dyDescent="0.2">
      <c r="A260" s="620"/>
      <c r="B260" s="667"/>
      <c r="C260" s="662" t="s">
        <v>1766</v>
      </c>
      <c r="D260" s="476"/>
      <c r="E260" s="272" t="s">
        <v>5</v>
      </c>
      <c r="F260" s="437"/>
      <c r="G260" s="516"/>
    </row>
    <row r="261" spans="1:9" ht="28.5" x14ac:dyDescent="0.2">
      <c r="A261" s="620"/>
      <c r="B261" s="667"/>
      <c r="C261" s="662"/>
      <c r="D261" s="476"/>
      <c r="E261" s="272" t="s">
        <v>454</v>
      </c>
      <c r="F261" s="437"/>
      <c r="G261" s="516"/>
    </row>
    <row r="262" spans="1:9" x14ac:dyDescent="0.2">
      <c r="A262" s="620"/>
      <c r="B262" s="668"/>
      <c r="C262" s="662"/>
      <c r="D262" s="476"/>
      <c r="E262" s="272" t="s">
        <v>8</v>
      </c>
      <c r="F262" s="437"/>
      <c r="G262" s="516"/>
    </row>
    <row r="263" spans="1:9" x14ac:dyDescent="0.2">
      <c r="A263" s="300"/>
      <c r="B263" s="108"/>
      <c r="C263" s="535" t="s">
        <v>599</v>
      </c>
      <c r="D263" s="475"/>
      <c r="E263" s="287" t="s">
        <v>357</v>
      </c>
      <c r="F263" s="244">
        <f>SUM(F256:F262)/2</f>
        <v>0</v>
      </c>
      <c r="G263" s="355"/>
      <c r="H263" s="79"/>
      <c r="I263" s="79"/>
    </row>
    <row r="264" spans="1:9" x14ac:dyDescent="0.2">
      <c r="A264" s="583" t="s">
        <v>1064</v>
      </c>
      <c r="B264" s="666" t="s">
        <v>1580</v>
      </c>
      <c r="C264" s="538" t="s">
        <v>601</v>
      </c>
      <c r="D264" s="435"/>
      <c r="E264" s="478"/>
      <c r="F264" s="496"/>
      <c r="G264" s="517"/>
    </row>
    <row r="265" spans="1:9" ht="28.5" customHeight="1" x14ac:dyDescent="0.2">
      <c r="A265" s="663"/>
      <c r="B265" s="667"/>
      <c r="C265" s="538"/>
      <c r="D265" s="435"/>
      <c r="E265" s="478"/>
      <c r="F265" s="496"/>
      <c r="G265" s="517"/>
    </row>
    <row r="266" spans="1:9" x14ac:dyDescent="0.2">
      <c r="A266" s="663"/>
      <c r="B266" s="667"/>
      <c r="C266" s="662" t="s">
        <v>1767</v>
      </c>
      <c r="D266" s="476"/>
      <c r="E266" s="272" t="s">
        <v>5</v>
      </c>
      <c r="F266" s="437"/>
      <c r="G266" s="516"/>
    </row>
    <row r="267" spans="1:9" ht="28.5" x14ac:dyDescent="0.2">
      <c r="A267" s="663"/>
      <c r="B267" s="667"/>
      <c r="C267" s="662"/>
      <c r="D267" s="476"/>
      <c r="E267" s="272" t="s">
        <v>453</v>
      </c>
      <c r="F267" s="437"/>
      <c r="G267" s="516"/>
    </row>
    <row r="268" spans="1:9" x14ac:dyDescent="0.2">
      <c r="A268" s="663"/>
      <c r="B268" s="667"/>
      <c r="C268" s="662"/>
      <c r="D268" s="476"/>
      <c r="E268" s="272" t="s">
        <v>8</v>
      </c>
      <c r="F268" s="437"/>
      <c r="G268" s="516"/>
    </row>
    <row r="269" spans="1:9" x14ac:dyDescent="0.2">
      <c r="A269" s="663"/>
      <c r="B269" s="667"/>
      <c r="C269" s="662" t="s">
        <v>1768</v>
      </c>
      <c r="D269" s="476"/>
      <c r="E269" s="272" t="s">
        <v>5</v>
      </c>
      <c r="F269" s="437"/>
      <c r="G269" s="516"/>
    </row>
    <row r="270" spans="1:9" ht="28.5" x14ac:dyDescent="0.2">
      <c r="A270" s="663"/>
      <c r="B270" s="667"/>
      <c r="C270" s="662"/>
      <c r="D270" s="476"/>
      <c r="E270" s="272" t="s">
        <v>602</v>
      </c>
      <c r="F270" s="437"/>
      <c r="G270" s="516"/>
    </row>
    <row r="271" spans="1:9" x14ac:dyDescent="0.2">
      <c r="A271" s="664"/>
      <c r="B271" s="668"/>
      <c r="C271" s="662"/>
      <c r="D271" s="476"/>
      <c r="E271" s="272" t="s">
        <v>8</v>
      </c>
      <c r="F271" s="437"/>
      <c r="G271" s="516"/>
    </row>
    <row r="272" spans="1:9" x14ac:dyDescent="0.2">
      <c r="A272" s="300"/>
      <c r="B272" s="108"/>
      <c r="C272" s="535" t="s">
        <v>356</v>
      </c>
      <c r="D272" s="475"/>
      <c r="E272" s="287" t="s">
        <v>357</v>
      </c>
      <c r="F272" s="244">
        <f>SUM(F266:F271)/2</f>
        <v>0</v>
      </c>
      <c r="G272" s="355"/>
      <c r="H272" s="79"/>
      <c r="I272" s="79"/>
    </row>
    <row r="273" spans="1:9" x14ac:dyDescent="0.2">
      <c r="A273" s="620" t="s">
        <v>1065</v>
      </c>
      <c r="B273" s="666" t="s">
        <v>1581</v>
      </c>
      <c r="C273" s="538" t="s">
        <v>603</v>
      </c>
      <c r="D273" s="435"/>
      <c r="E273" s="478"/>
      <c r="F273" s="496"/>
      <c r="G273" s="517"/>
    </row>
    <row r="274" spans="1:9" x14ac:dyDescent="0.2">
      <c r="A274" s="620"/>
      <c r="B274" s="667"/>
      <c r="C274" s="538"/>
      <c r="D274" s="435"/>
      <c r="E274" s="478"/>
      <c r="F274" s="496"/>
      <c r="G274" s="517"/>
    </row>
    <row r="275" spans="1:9" x14ac:dyDescent="0.2">
      <c r="A275" s="620"/>
      <c r="B275" s="667"/>
      <c r="C275" s="662" t="s">
        <v>1867</v>
      </c>
      <c r="D275" s="271" t="s">
        <v>1348</v>
      </c>
      <c r="E275" s="272" t="s">
        <v>9</v>
      </c>
      <c r="F275" s="266"/>
      <c r="G275" s="354"/>
    </row>
    <row r="276" spans="1:9" x14ac:dyDescent="0.2">
      <c r="A276" s="620"/>
      <c r="B276" s="667"/>
      <c r="C276" s="662"/>
      <c r="D276" s="271" t="s">
        <v>1349</v>
      </c>
      <c r="E276" s="272" t="s">
        <v>9</v>
      </c>
      <c r="F276" s="266"/>
      <c r="G276" s="354"/>
    </row>
    <row r="277" spans="1:9" x14ac:dyDescent="0.2">
      <c r="A277" s="620"/>
      <c r="B277" s="667"/>
      <c r="C277" s="662"/>
      <c r="D277" s="271" t="s">
        <v>1350</v>
      </c>
      <c r="E277" s="272" t="s">
        <v>9</v>
      </c>
      <c r="F277" s="266"/>
      <c r="G277" s="354"/>
    </row>
    <row r="278" spans="1:9" ht="28.5" x14ac:dyDescent="0.2">
      <c r="A278" s="620"/>
      <c r="B278" s="667"/>
      <c r="C278" s="662"/>
      <c r="D278" s="271" t="s">
        <v>1389</v>
      </c>
      <c r="E278" s="272" t="s">
        <v>379</v>
      </c>
      <c r="F278" s="266"/>
      <c r="G278" s="354"/>
    </row>
    <row r="279" spans="1:9" x14ac:dyDescent="0.2">
      <c r="A279" s="620"/>
      <c r="B279" s="667"/>
      <c r="C279" s="662" t="s">
        <v>1868</v>
      </c>
      <c r="D279" s="476"/>
      <c r="E279" s="272" t="s">
        <v>5</v>
      </c>
      <c r="F279" s="437"/>
      <c r="G279" s="516"/>
    </row>
    <row r="280" spans="1:9" ht="28.5" x14ac:dyDescent="0.2">
      <c r="A280" s="620"/>
      <c r="B280" s="667"/>
      <c r="C280" s="662"/>
      <c r="D280" s="476"/>
      <c r="E280" s="272" t="s">
        <v>534</v>
      </c>
      <c r="F280" s="437"/>
      <c r="G280" s="516"/>
    </row>
    <row r="281" spans="1:9" ht="28.5" x14ac:dyDescent="0.2">
      <c r="A281" s="620"/>
      <c r="B281" s="668"/>
      <c r="C281" s="662"/>
      <c r="D281" s="476"/>
      <c r="E281" s="272" t="s">
        <v>458</v>
      </c>
      <c r="F281" s="437"/>
      <c r="G281" s="516"/>
    </row>
    <row r="282" spans="1:9" ht="15" thickBot="1" x14ac:dyDescent="0.25">
      <c r="A282" s="300"/>
      <c r="B282" s="52"/>
      <c r="C282" s="475" t="s">
        <v>201</v>
      </c>
      <c r="D282" s="475"/>
      <c r="E282" s="287" t="s">
        <v>357</v>
      </c>
      <c r="F282" s="244">
        <f>SUM(F275:F281)/2</f>
        <v>0</v>
      </c>
      <c r="G282" s="355"/>
      <c r="H282" s="79"/>
      <c r="I282" s="79"/>
    </row>
    <row r="283" spans="1:9" ht="15.75" thickBot="1" x14ac:dyDescent="0.25">
      <c r="A283" s="607" t="s">
        <v>1514</v>
      </c>
      <c r="B283" s="608"/>
      <c r="C283" s="608"/>
      <c r="D283" s="608"/>
      <c r="E283" s="609"/>
      <c r="F283" s="346"/>
      <c r="G283" s="358"/>
    </row>
    <row r="284" spans="1:9" ht="30.75" thickBot="1" x14ac:dyDescent="0.25">
      <c r="A284" s="161"/>
      <c r="B284" s="159" t="s">
        <v>1109</v>
      </c>
      <c r="C284" s="159" t="s">
        <v>1110</v>
      </c>
      <c r="D284" s="159" t="s">
        <v>1111</v>
      </c>
      <c r="E284" s="160" t="s">
        <v>1112</v>
      </c>
      <c r="F284" s="346"/>
      <c r="G284" s="358"/>
    </row>
    <row r="285" spans="1:9" ht="28.5" x14ac:dyDescent="0.2">
      <c r="A285" s="186" t="s">
        <v>548</v>
      </c>
      <c r="B285" s="198">
        <f>$F$18</f>
        <v>0</v>
      </c>
      <c r="C285" s="184"/>
      <c r="D285" s="184"/>
      <c r="E285" s="185"/>
      <c r="F285" s="346"/>
      <c r="G285" s="358"/>
    </row>
    <row r="286" spans="1:9" ht="28.5" x14ac:dyDescent="0.2">
      <c r="A286" s="187" t="s">
        <v>551</v>
      </c>
      <c r="B286" s="199">
        <f>$F$32</f>
        <v>0</v>
      </c>
      <c r="C286" s="131"/>
      <c r="D286" s="131"/>
      <c r="E286" s="132"/>
      <c r="F286" s="346"/>
      <c r="G286" s="358"/>
    </row>
    <row r="287" spans="1:9" ht="28.5" x14ac:dyDescent="0.2">
      <c r="A287" s="187" t="s">
        <v>554</v>
      </c>
      <c r="B287" s="199">
        <f>$F$47</f>
        <v>0</v>
      </c>
      <c r="C287" s="131"/>
      <c r="D287" s="131"/>
      <c r="E287" s="132"/>
      <c r="F287" s="346"/>
      <c r="G287" s="358"/>
    </row>
    <row r="288" spans="1:9" ht="42.75" x14ac:dyDescent="0.2">
      <c r="A288" s="187" t="s">
        <v>561</v>
      </c>
      <c r="B288" s="199">
        <f>$F$60</f>
        <v>0</v>
      </c>
      <c r="C288" s="131"/>
      <c r="D288" s="131"/>
      <c r="E288" s="132"/>
      <c r="F288" s="346"/>
      <c r="G288" s="358"/>
    </row>
    <row r="289" spans="1:7" ht="42.75" x14ac:dyDescent="0.2">
      <c r="A289" s="187" t="s">
        <v>564</v>
      </c>
      <c r="B289" s="199">
        <f>$F$71</f>
        <v>0</v>
      </c>
      <c r="C289" s="204"/>
      <c r="D289" s="131"/>
      <c r="E289" s="132"/>
      <c r="F289" s="346"/>
      <c r="G289" s="358"/>
    </row>
    <row r="290" spans="1:7" x14ac:dyDescent="0.2">
      <c r="A290" s="187" t="s">
        <v>385</v>
      </c>
      <c r="B290" s="199">
        <f>$F$79</f>
        <v>0</v>
      </c>
      <c r="C290" s="131"/>
      <c r="D290" s="131"/>
      <c r="E290" s="132"/>
      <c r="F290" s="346"/>
      <c r="G290" s="358"/>
    </row>
    <row r="291" spans="1:7" x14ac:dyDescent="0.2">
      <c r="A291" s="187" t="s">
        <v>29</v>
      </c>
      <c r="B291" s="199">
        <f>$F$91</f>
        <v>0</v>
      </c>
      <c r="C291" s="131"/>
      <c r="D291" s="131"/>
      <c r="E291" s="132"/>
      <c r="F291" s="346"/>
      <c r="G291" s="358"/>
    </row>
    <row r="292" spans="1:7" x14ac:dyDescent="0.2">
      <c r="A292" s="187" t="s">
        <v>37</v>
      </c>
      <c r="B292" s="199">
        <f>$F$105</f>
        <v>0</v>
      </c>
      <c r="C292" s="131"/>
      <c r="D292" s="131"/>
      <c r="E292" s="132"/>
      <c r="F292" s="346"/>
      <c r="G292" s="358"/>
    </row>
    <row r="293" spans="1:7" x14ac:dyDescent="0.2">
      <c r="A293" s="188" t="s">
        <v>400</v>
      </c>
      <c r="B293" s="200"/>
      <c r="C293" s="205">
        <f>$F$118</f>
        <v>0</v>
      </c>
      <c r="D293" s="137"/>
      <c r="E293" s="138"/>
      <c r="F293" s="346"/>
      <c r="G293" s="358"/>
    </row>
    <row r="294" spans="1:7" x14ac:dyDescent="0.2">
      <c r="A294" s="188" t="s">
        <v>64</v>
      </c>
      <c r="B294" s="200"/>
      <c r="C294" s="205">
        <f>$F$129</f>
        <v>0</v>
      </c>
      <c r="D294" s="137"/>
      <c r="E294" s="138"/>
      <c r="F294" s="346"/>
      <c r="G294" s="358"/>
    </row>
    <row r="295" spans="1:7" ht="28.5" x14ac:dyDescent="0.2">
      <c r="A295" s="188" t="s">
        <v>71</v>
      </c>
      <c r="B295" s="200"/>
      <c r="C295" s="205">
        <f>$F$149</f>
        <v>0</v>
      </c>
      <c r="D295" s="137"/>
      <c r="E295" s="138"/>
      <c r="F295" s="346"/>
      <c r="G295" s="358"/>
    </row>
    <row r="296" spans="1:7" x14ac:dyDescent="0.2">
      <c r="A296" s="188" t="s">
        <v>76</v>
      </c>
      <c r="B296" s="200"/>
      <c r="C296" s="205">
        <f>$F$160</f>
        <v>0</v>
      </c>
      <c r="D296" s="137"/>
      <c r="E296" s="138"/>
      <c r="F296" s="346"/>
      <c r="G296" s="358"/>
    </row>
    <row r="297" spans="1:7" x14ac:dyDescent="0.2">
      <c r="A297" s="188" t="s">
        <v>82</v>
      </c>
      <c r="B297" s="200"/>
      <c r="C297" s="205">
        <f>$F$173</f>
        <v>0</v>
      </c>
      <c r="D297" s="137"/>
      <c r="E297" s="138"/>
      <c r="F297" s="346"/>
      <c r="G297" s="358"/>
    </row>
    <row r="298" spans="1:7" ht="28.5" x14ac:dyDescent="0.2">
      <c r="A298" s="189" t="s">
        <v>581</v>
      </c>
      <c r="B298" s="201"/>
      <c r="C298" s="148"/>
      <c r="D298" s="206">
        <f>$F$189</f>
        <v>0</v>
      </c>
      <c r="E298" s="149"/>
      <c r="F298" s="346"/>
      <c r="G298" s="358"/>
    </row>
    <row r="299" spans="1:7" ht="28.5" x14ac:dyDescent="0.2">
      <c r="A299" s="189" t="s">
        <v>505</v>
      </c>
      <c r="B299" s="201"/>
      <c r="C299" s="148"/>
      <c r="D299" s="206">
        <f>$F$200</f>
        <v>0</v>
      </c>
      <c r="E299" s="149"/>
      <c r="F299" s="346"/>
      <c r="G299" s="358"/>
    </row>
    <row r="300" spans="1:7" x14ac:dyDescent="0.2">
      <c r="A300" s="189" t="s">
        <v>544</v>
      </c>
      <c r="B300" s="201"/>
      <c r="C300" s="148"/>
      <c r="D300" s="206">
        <f>$F$221</f>
        <v>0</v>
      </c>
      <c r="E300" s="149"/>
      <c r="F300" s="346"/>
      <c r="G300" s="358"/>
    </row>
    <row r="301" spans="1:7" x14ac:dyDescent="0.2">
      <c r="A301" s="189" t="s">
        <v>588</v>
      </c>
      <c r="B301" s="201"/>
      <c r="C301" s="148"/>
      <c r="D301" s="206">
        <f>$F$235</f>
        <v>0</v>
      </c>
      <c r="E301" s="149"/>
      <c r="F301" s="346"/>
      <c r="G301" s="358"/>
    </row>
    <row r="302" spans="1:7" x14ac:dyDescent="0.2">
      <c r="A302" s="189" t="s">
        <v>426</v>
      </c>
      <c r="B302" s="201"/>
      <c r="C302" s="148"/>
      <c r="D302" s="206">
        <f>$F$250</f>
        <v>0</v>
      </c>
      <c r="E302" s="149"/>
      <c r="F302" s="346"/>
      <c r="G302" s="358"/>
    </row>
    <row r="303" spans="1:7" ht="28.5" x14ac:dyDescent="0.2">
      <c r="A303" s="190" t="s">
        <v>449</v>
      </c>
      <c r="B303" s="202"/>
      <c r="C303" s="202"/>
      <c r="D303" s="202"/>
      <c r="E303" s="229">
        <f>$F$263</f>
        <v>0</v>
      </c>
      <c r="F303" s="346"/>
      <c r="G303" s="358"/>
    </row>
    <row r="304" spans="1:7" ht="28.5" x14ac:dyDescent="0.2">
      <c r="A304" s="190" t="s">
        <v>600</v>
      </c>
      <c r="B304" s="202"/>
      <c r="C304" s="202"/>
      <c r="D304" s="202"/>
      <c r="E304" s="229">
        <f>$F$272</f>
        <v>0</v>
      </c>
      <c r="F304" s="346"/>
      <c r="G304" s="358"/>
    </row>
    <row r="305" spans="1:7" ht="15" thickBot="1" x14ac:dyDescent="0.25">
      <c r="A305" s="191" t="s">
        <v>198</v>
      </c>
      <c r="B305" s="203"/>
      <c r="C305" s="203"/>
      <c r="D305" s="203"/>
      <c r="E305" s="230">
        <f>$F$282</f>
        <v>0</v>
      </c>
      <c r="F305" s="346"/>
      <c r="G305" s="358"/>
    </row>
    <row r="306" spans="1:7" ht="15" thickBot="1" x14ac:dyDescent="0.25">
      <c r="A306" s="349"/>
      <c r="B306" s="359"/>
      <c r="C306" s="359"/>
      <c r="D306" s="331"/>
      <c r="E306" s="331"/>
      <c r="F306" s="351"/>
      <c r="G306" s="360"/>
    </row>
  </sheetData>
  <sheetProtection algorithmName="SHA-512" hashValue="Ac3q4xz/87Vj5djIq2LkR0yv4Zyz3mKEYS53am0ROHMBZk+MPYgy3sLCUUasZ/6PdwFMB6rcjQO2MVHiUMRgcQ==" saltValue="QbH3mgBFlUOhLahregYp3w==" spinCount="100000" sheet="1" formatCells="0" formatColumns="0" formatRows="0" insertColumns="0" insertRows="0" insertHyperlinks="0" deleteColumns="0" deleteRows="0" sort="0" autoFilter="0" pivotTables="0"/>
  <mergeCells count="278">
    <mergeCell ref="B201:B220"/>
    <mergeCell ref="B190:B199"/>
    <mergeCell ref="B177:B188"/>
    <mergeCell ref="B161:B172"/>
    <mergeCell ref="B130:B148"/>
    <mergeCell ref="B119:B128"/>
    <mergeCell ref="B110:B117"/>
    <mergeCell ref="B92:B104"/>
    <mergeCell ref="A1:G2"/>
    <mergeCell ref="G183:G185"/>
    <mergeCell ref="G186:G188"/>
    <mergeCell ref="G190:G194"/>
    <mergeCell ref="G195:G199"/>
    <mergeCell ref="G201:G210"/>
    <mergeCell ref="G211:G213"/>
    <mergeCell ref="G214:G216"/>
    <mergeCell ref="G217:G220"/>
    <mergeCell ref="G98:G100"/>
    <mergeCell ref="G101:G104"/>
    <mergeCell ref="G111:G113"/>
    <mergeCell ref="G120:G122"/>
    <mergeCell ref="G123:G125"/>
    <mergeCell ref="G126:G128"/>
    <mergeCell ref="G131:G135"/>
    <mergeCell ref="G264:G265"/>
    <mergeCell ref="G266:G268"/>
    <mergeCell ref="G269:G271"/>
    <mergeCell ref="G273:G274"/>
    <mergeCell ref="G279:G281"/>
    <mergeCell ref="G226:G228"/>
    <mergeCell ref="G229:G231"/>
    <mergeCell ref="G232:G234"/>
    <mergeCell ref="G237:G240"/>
    <mergeCell ref="G241:G245"/>
    <mergeCell ref="G246:G249"/>
    <mergeCell ref="G254:G255"/>
    <mergeCell ref="G256:G259"/>
    <mergeCell ref="G260:G262"/>
    <mergeCell ref="G222:G225"/>
    <mergeCell ref="G145:G148"/>
    <mergeCell ref="G151:G153"/>
    <mergeCell ref="G154:G156"/>
    <mergeCell ref="G157:G159"/>
    <mergeCell ref="G162:G165"/>
    <mergeCell ref="G166:G168"/>
    <mergeCell ref="G169:G172"/>
    <mergeCell ref="G177:G179"/>
    <mergeCell ref="G180:G182"/>
    <mergeCell ref="G136:G140"/>
    <mergeCell ref="G141:G144"/>
    <mergeCell ref="G54:G56"/>
    <mergeCell ref="G57:G59"/>
    <mergeCell ref="G62:G64"/>
    <mergeCell ref="G65:G67"/>
    <mergeCell ref="G68:G70"/>
    <mergeCell ref="G73:G75"/>
    <mergeCell ref="G81:G83"/>
    <mergeCell ref="G84:G86"/>
    <mergeCell ref="G93:G97"/>
    <mergeCell ref="G6:G9"/>
    <mergeCell ref="G14:G17"/>
    <mergeCell ref="G20:G23"/>
    <mergeCell ref="G33:G34"/>
    <mergeCell ref="G35:G38"/>
    <mergeCell ref="G39:G42"/>
    <mergeCell ref="G43:G46"/>
    <mergeCell ref="G48:G50"/>
    <mergeCell ref="G51:G53"/>
    <mergeCell ref="F6:F9"/>
    <mergeCell ref="C10:C13"/>
    <mergeCell ref="C14:D17"/>
    <mergeCell ref="F14:F17"/>
    <mergeCell ref="C18:D18"/>
    <mergeCell ref="A19:A31"/>
    <mergeCell ref="C19:D19"/>
    <mergeCell ref="C20:D23"/>
    <mergeCell ref="F20:F23"/>
    <mergeCell ref="C24:C27"/>
    <mergeCell ref="C28:C31"/>
    <mergeCell ref="B5:B17"/>
    <mergeCell ref="B19:B31"/>
    <mergeCell ref="C60:D60"/>
    <mergeCell ref="C4:D4"/>
    <mergeCell ref="A5:A17"/>
    <mergeCell ref="C5:D5"/>
    <mergeCell ref="C6:D9"/>
    <mergeCell ref="C43:D46"/>
    <mergeCell ref="C32:D32"/>
    <mergeCell ref="A33:A46"/>
    <mergeCell ref="C33:D34"/>
    <mergeCell ref="B48:B59"/>
    <mergeCell ref="B33:B46"/>
    <mergeCell ref="E33:E34"/>
    <mergeCell ref="F33:F34"/>
    <mergeCell ref="C35:D38"/>
    <mergeCell ref="F35:F38"/>
    <mergeCell ref="C39:D42"/>
    <mergeCell ref="F39:F42"/>
    <mergeCell ref="F43:F46"/>
    <mergeCell ref="C47:D47"/>
    <mergeCell ref="A48:A59"/>
    <mergeCell ref="C48:D50"/>
    <mergeCell ref="E48:E50"/>
    <mergeCell ref="F48:F50"/>
    <mergeCell ref="C51:D53"/>
    <mergeCell ref="F51:F53"/>
    <mergeCell ref="C54:D56"/>
    <mergeCell ref="F54:F56"/>
    <mergeCell ref="C57:D59"/>
    <mergeCell ref="F57:F59"/>
    <mergeCell ref="F62:F64"/>
    <mergeCell ref="C65:D67"/>
    <mergeCell ref="F65:F67"/>
    <mergeCell ref="C68:D70"/>
    <mergeCell ref="F68:F70"/>
    <mergeCell ref="F81:F83"/>
    <mergeCell ref="F84:F86"/>
    <mergeCell ref="C87:C90"/>
    <mergeCell ref="A92:A104"/>
    <mergeCell ref="F93:F97"/>
    <mergeCell ref="F98:F100"/>
    <mergeCell ref="F101:F104"/>
    <mergeCell ref="A72:A78"/>
    <mergeCell ref="F73:F75"/>
    <mergeCell ref="C76:C78"/>
    <mergeCell ref="A80:A90"/>
    <mergeCell ref="C71:D71"/>
    <mergeCell ref="A61:A70"/>
    <mergeCell ref="C61:D61"/>
    <mergeCell ref="C62:D64"/>
    <mergeCell ref="B80:B90"/>
    <mergeCell ref="B72:B78"/>
    <mergeCell ref="B61:B70"/>
    <mergeCell ref="C109:D109"/>
    <mergeCell ref="A110:A117"/>
    <mergeCell ref="C110:D110"/>
    <mergeCell ref="C111:D113"/>
    <mergeCell ref="F111:F113"/>
    <mergeCell ref="C114:C117"/>
    <mergeCell ref="C118:D118"/>
    <mergeCell ref="A119:A128"/>
    <mergeCell ref="C119:D119"/>
    <mergeCell ref="C120:D122"/>
    <mergeCell ref="F120:F122"/>
    <mergeCell ref="C123:D125"/>
    <mergeCell ref="F123:F125"/>
    <mergeCell ref="C126:D128"/>
    <mergeCell ref="F126:F128"/>
    <mergeCell ref="C173:D173"/>
    <mergeCell ref="A177:A188"/>
    <mergeCell ref="E177:E179"/>
    <mergeCell ref="F177:F179"/>
    <mergeCell ref="C129:D129"/>
    <mergeCell ref="A130:A148"/>
    <mergeCell ref="C130:D130"/>
    <mergeCell ref="C131:C135"/>
    <mergeCell ref="F131:F135"/>
    <mergeCell ref="C136:C140"/>
    <mergeCell ref="F136:F140"/>
    <mergeCell ref="C141:D144"/>
    <mergeCell ref="F141:F144"/>
    <mergeCell ref="C145:D148"/>
    <mergeCell ref="F145:F148"/>
    <mergeCell ref="C149:D149"/>
    <mergeCell ref="A150:A159"/>
    <mergeCell ref="B150:B159"/>
    <mergeCell ref="C150:D150"/>
    <mergeCell ref="C151:D153"/>
    <mergeCell ref="F151:F153"/>
    <mergeCell ref="F154:F156"/>
    <mergeCell ref="C157:D159"/>
    <mergeCell ref="F157:F159"/>
    <mergeCell ref="C154:D156"/>
    <mergeCell ref="A190:A199"/>
    <mergeCell ref="E190:E194"/>
    <mergeCell ref="F190:F194"/>
    <mergeCell ref="F195:F199"/>
    <mergeCell ref="A201:A220"/>
    <mergeCell ref="E201:E210"/>
    <mergeCell ref="F201:F210"/>
    <mergeCell ref="F211:F213"/>
    <mergeCell ref="C176:D176"/>
    <mergeCell ref="C177:D179"/>
    <mergeCell ref="C180:D182"/>
    <mergeCell ref="C183:D185"/>
    <mergeCell ref="C186:D188"/>
    <mergeCell ref="C217:D220"/>
    <mergeCell ref="C160:D160"/>
    <mergeCell ref="A161:A172"/>
    <mergeCell ref="C161:D161"/>
    <mergeCell ref="C162:D165"/>
    <mergeCell ref="F162:F165"/>
    <mergeCell ref="C166:D168"/>
    <mergeCell ref="F166:F168"/>
    <mergeCell ref="C169:D172"/>
    <mergeCell ref="F169:F172"/>
    <mergeCell ref="C279:D281"/>
    <mergeCell ref="F279:F281"/>
    <mergeCell ref="A222:A234"/>
    <mergeCell ref="E222:E225"/>
    <mergeCell ref="F222:F225"/>
    <mergeCell ref="F226:F228"/>
    <mergeCell ref="F229:F231"/>
    <mergeCell ref="F232:F234"/>
    <mergeCell ref="A236:A249"/>
    <mergeCell ref="B236:B249"/>
    <mergeCell ref="F237:F240"/>
    <mergeCell ref="F273:F274"/>
    <mergeCell ref="C275:C278"/>
    <mergeCell ref="C236:D236"/>
    <mergeCell ref="C237:D240"/>
    <mergeCell ref="C241:D245"/>
    <mergeCell ref="C246:D249"/>
    <mergeCell ref="B273:B281"/>
    <mergeCell ref="B264:B271"/>
    <mergeCell ref="B254:B262"/>
    <mergeCell ref="B222:B234"/>
    <mergeCell ref="A273:A281"/>
    <mergeCell ref="C273:D274"/>
    <mergeCell ref="E273:E274"/>
    <mergeCell ref="A264:A271"/>
    <mergeCell ref="C264:D265"/>
    <mergeCell ref="E264:E265"/>
    <mergeCell ref="F264:F265"/>
    <mergeCell ref="F241:F245"/>
    <mergeCell ref="F246:F249"/>
    <mergeCell ref="C253:D253"/>
    <mergeCell ref="A254:A262"/>
    <mergeCell ref="C254:D255"/>
    <mergeCell ref="E254:E255"/>
    <mergeCell ref="C250:D250"/>
    <mergeCell ref="F254:F255"/>
    <mergeCell ref="C256:D259"/>
    <mergeCell ref="F256:F259"/>
    <mergeCell ref="C260:D262"/>
    <mergeCell ref="F260:F262"/>
    <mergeCell ref="C272:D272"/>
    <mergeCell ref="F180:F182"/>
    <mergeCell ref="F183:F185"/>
    <mergeCell ref="F186:F188"/>
    <mergeCell ref="C189:D189"/>
    <mergeCell ref="C190:D194"/>
    <mergeCell ref="C195:D199"/>
    <mergeCell ref="C200:D200"/>
    <mergeCell ref="C201:D210"/>
    <mergeCell ref="C211:D213"/>
    <mergeCell ref="C214:D216"/>
    <mergeCell ref="F214:F216"/>
    <mergeCell ref="F217:F220"/>
    <mergeCell ref="C263:D263"/>
    <mergeCell ref="C266:D268"/>
    <mergeCell ref="F266:F268"/>
    <mergeCell ref="C269:D271"/>
    <mergeCell ref="F269:F271"/>
    <mergeCell ref="A3:G3"/>
    <mergeCell ref="A174:G175"/>
    <mergeCell ref="A251:G252"/>
    <mergeCell ref="A106:G108"/>
    <mergeCell ref="A283:E283"/>
    <mergeCell ref="C91:D91"/>
    <mergeCell ref="C92:D92"/>
    <mergeCell ref="C93:C97"/>
    <mergeCell ref="C98:D100"/>
    <mergeCell ref="C101:D104"/>
    <mergeCell ref="C105:D105"/>
    <mergeCell ref="C72:D72"/>
    <mergeCell ref="C73:D75"/>
    <mergeCell ref="C79:D79"/>
    <mergeCell ref="C80:D80"/>
    <mergeCell ref="C81:D83"/>
    <mergeCell ref="C84:D86"/>
    <mergeCell ref="C232:D234"/>
    <mergeCell ref="C235:D235"/>
    <mergeCell ref="C221:D221"/>
    <mergeCell ref="C222:D225"/>
    <mergeCell ref="C226:D228"/>
    <mergeCell ref="C229:D231"/>
    <mergeCell ref="C282:D282"/>
  </mergeCells>
  <conditionalFormatting sqref="F6:F17 F20:F31 F35:F46 F51:F59 F62:F70 F73:F78 F81:F90 F93:F104 F111:F117 F120:F128 F131:F148 F151:F159 F162:F172 F180:F188 F195:F199 F211:F220 F226:F234 F237:F249 F256:F262 F266:F271 F275:F281">
    <cfRule type="expression" priority="1">
      <formula>COUNTIF($F$266,"Complete")=3</formula>
    </cfRule>
    <cfRule type="cellIs" dxfId="11" priority="2" operator="greaterThan">
      <formula>0</formula>
    </cfRule>
    <cfRule type="containsText" dxfId="10" priority="3" operator="containsText" text="0">
      <formula>NOT(ISERROR(SEARCH("0",F6)))</formula>
    </cfRule>
  </conditionalFormatting>
  <dataValidations disablePrompts="1" count="7">
    <dataValidation type="list" allowBlank="1" showInputMessage="1" showErrorMessage="1" sqref="F10:F13 F275:F278 F114:F117 F87:F90 F78 F24:F31" xr:uid="{00000000-0002-0000-0B00-000000000000}">
      <formula1>$S$4:$S$6</formula1>
    </dataValidation>
    <dataValidation type="list" allowBlank="1" showInputMessage="1" showErrorMessage="1" errorTitle="Please select from the dropdown " sqref="F6:F9 F256:F259 F246:F249 F237:F240 F217:F220 F169:F172 F162:F165 F141:F148 F101:F104 F35:F46 F20:F23 F14:F17" xr:uid="{00000000-0002-0000-0B00-000001000000}">
      <formula1>$P$4:$P$8</formula1>
    </dataValidation>
    <dataValidation type="list" allowBlank="1" showInputMessage="1" showErrorMessage="1" errorTitle="Please select from the dropdown " sqref="F51 F260 F279 F269 F266 F226 F232 F166 F157 F154 F126 F73 F57 F54" xr:uid="{00000000-0002-0000-0B00-000002000000}">
      <formula1>$Q$4:$Q$7</formula1>
    </dataValidation>
    <dataValidation type="list" allowBlank="1" showInputMessage="1" showErrorMessage="1" sqref="F62:F70 F229:F231 F211:F216 F180:F188 F151:F153 F120:F125 F111:F113 F98:F100 F84:F86" xr:uid="{00000000-0002-0000-0B00-000003000000}">
      <formula1>$R$4:$R$7</formula1>
    </dataValidation>
    <dataValidation type="list" allowBlank="1" showInputMessage="1" showErrorMessage="1" sqref="F76:F77" xr:uid="{00000000-0002-0000-0B00-000004000000}">
      <formula1>$X$4:$X$6</formula1>
    </dataValidation>
    <dataValidation type="list" allowBlank="1" showInputMessage="1" showErrorMessage="1" sqref="F81:F83" xr:uid="{00000000-0002-0000-0B00-000005000000}">
      <formula1>$Q$4:$Q$7</formula1>
    </dataValidation>
    <dataValidation type="list" allowBlank="1" showInputMessage="1" showErrorMessage="1" sqref="F93:F97 F241:F245 F195:F199 F131:F140" xr:uid="{00000000-0002-0000-0B00-000006000000}">
      <formula1>$N$4:$N$9</formula1>
    </dataValidation>
  </dataValidations>
  <pageMargins left="0.25" right="0.25" top="0.75" bottom="0.75" header="0.3" footer="0.3"/>
  <pageSetup scale="41" fitToHeight="0" orientation="landscape" r:id="rId1"/>
  <headerFooter>
    <oddFooter>&amp;C&amp;P</oddFooter>
  </headerFooter>
  <rowBreaks count="2" manualBreakCount="2">
    <brk id="232" max="6" man="1"/>
    <brk id="305" max="6"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Introduction</vt:lpstr>
      <vt:lpstr>Charts</vt:lpstr>
      <vt:lpstr>Standards</vt:lpstr>
      <vt:lpstr>Accreditation</vt:lpstr>
      <vt:lpstr>Inspection</vt:lpstr>
      <vt:lpstr>Testing</vt:lpstr>
      <vt:lpstr>Metrology</vt:lpstr>
      <vt:lpstr>Legal Metrology</vt:lpstr>
      <vt:lpstr>System Certification</vt:lpstr>
      <vt:lpstr>Product Certifcation</vt:lpstr>
      <vt:lpstr>Technical Regulations</vt:lpstr>
      <vt:lpstr>Accreditation!_Hlk487723215</vt:lpstr>
      <vt:lpstr>Accreditation!_Hlk487789746</vt:lpstr>
      <vt:lpstr>Metrology!OLE_LINK1</vt:lpstr>
      <vt:lpstr>Accreditation!Print_Area</vt:lpstr>
      <vt:lpstr>Charts!Print_Area</vt:lpstr>
      <vt:lpstr>'Legal Metrology'!Print_Area</vt:lpstr>
      <vt:lpstr>Metrology!Print_Area</vt:lpstr>
      <vt:lpstr>Standards!Print_Area</vt:lpstr>
      <vt:lpstr>'System Certification'!Print_Area</vt:lpstr>
      <vt:lpstr>Accreditation!Print_Titles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Solomon Abraham Stavis</dc:creator>
  <cp:lastModifiedBy>Solomon Abraham Stavis</cp:lastModifiedBy>
  <cp:lastPrinted>2018-10-02T16:23:33Z</cp:lastPrinted>
  <dcterms:created xsi:type="dcterms:W3CDTF">2018-04-10T16:16:01Z</dcterms:created>
  <dcterms:modified xsi:type="dcterms:W3CDTF">2018-10-02T18:15:44Z</dcterms:modified>
</cp:coreProperties>
</file>